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https://konecranes1-my.sharepoint.com/personal/anja_fischer_demagcranes_com/Documents/Documents/OPTIMUM/SVN/05_Deliverables-Submitted/"/>
    </mc:Choice>
  </mc:AlternateContent>
  <xr:revisionPtr revIDLastSave="4" documentId="8_{696214F0-882C-443B-84F3-DD44D25A4841}" xr6:coauthVersionLast="46" xr6:coauthVersionMax="46" xr10:uidLastSave="{581EC5BD-18ED-4625-B45C-DF7782F64744}"/>
  <bookViews>
    <workbookView xWindow="-120" yWindow="-120" windowWidth="20730" windowHeight="11160" tabRatio="836" activeTab="3" xr2:uid="{00000000-000D-0000-FFFF-FFFF00000000}"/>
  </bookViews>
  <sheets>
    <sheet name="Dissemination" sheetId="2" r:id="rId1"/>
    <sheet name="Standardisation" sheetId="8" r:id="rId2"/>
    <sheet name="Fast exploitation" sheetId="12" r:id="rId3"/>
    <sheet name="Exploitation perspectives" sheetId="11" r:id="rId4"/>
  </sheets>
  <definedNames>
    <definedName name="_xlnm._FilterDatabase" localSheetId="0" hidden="1">Dissemination!$A$2:$N$34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12" l="1"/>
  <c r="J37" i="12"/>
  <c r="C7" i="2" l="1"/>
  <c r="C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tc={CBCA0CEC-BFBE-4757-BD3D-F9951B86F768}</author>
    <author>tc={480A36E5-89AD-4DD4-B7C5-0DFE63A45F61}</author>
  </authors>
  <commentList>
    <comment ref="A5" authorId="0" shapeId="0" xr:uid="{00000000-0006-0000-03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Auch hier sind die Daten geändert. Bitte beachten. Danke!</t>
      </text>
    </comment>
    <comment ref="A26" authorId="1" shapeId="0" xr:uid="{00000000-0006-0000-03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die beiden Zeilen entfernen</t>
      </text>
    </comment>
  </commentList>
</comments>
</file>

<file path=xl/sharedStrings.xml><?xml version="1.0" encoding="utf-8"?>
<sst xmlns="http://schemas.openxmlformats.org/spreadsheetml/2006/main" count="660" uniqueCount="335">
  <si>
    <t>Type</t>
  </si>
  <si>
    <t>Name of Conference / Workshop / Event</t>
  </si>
  <si>
    <t>Place/Country</t>
  </si>
  <si>
    <t>Date</t>
  </si>
  <si>
    <t>Published in</t>
  </si>
  <si>
    <t>Status</t>
  </si>
  <si>
    <t>Link</t>
  </si>
  <si>
    <t>Author(s)</t>
  </si>
  <si>
    <t>Reported Semester</t>
  </si>
  <si>
    <t>Organisation (e.g. Company XYZ)</t>
  </si>
  <si>
    <t>Current status</t>
  </si>
  <si>
    <t>Projects results being exploited</t>
  </si>
  <si>
    <t>Short description of:</t>
  </si>
  <si>
    <t>theses results are going to be exploited</t>
  </si>
  <si>
    <t>how</t>
  </si>
  <si>
    <t>where</t>
  </si>
  <si>
    <t>when</t>
  </si>
  <si>
    <t>Standardisation body</t>
  </si>
  <si>
    <t>Working group</t>
  </si>
  <si>
    <t>theses results have been or are being exploited</t>
  </si>
  <si>
    <t>Publication Date</t>
  </si>
  <si>
    <t>2018 IEEE Industrial Cyber-Physical Systems (ICPS)</t>
  </si>
  <si>
    <t>F. Holzke, P. Danielis, F. Golatowski and D. Timmermann</t>
    <phoneticPr fontId="5" type="noConversion"/>
  </si>
  <si>
    <t>A fusion approach for the localization of humans in factory environments</t>
    <phoneticPr fontId="5" type="noConversion"/>
  </si>
  <si>
    <t>Publisher</t>
    <phoneticPr fontId="5" type="noConversion"/>
  </si>
  <si>
    <t>IEEE</t>
    <phoneticPr fontId="5" type="noConversion"/>
  </si>
  <si>
    <t>https://ieeexplore.ieee.org/abstract/document/8387638</t>
    <phoneticPr fontId="5" type="noConversion"/>
  </si>
  <si>
    <t xml:space="preserve">IOP Conference </t>
    <phoneticPr fontId="5" type="noConversion"/>
  </si>
  <si>
    <t>IOP Conference Series: Materials Science and Engineering</t>
    <phoneticPr fontId="5" type="noConversion"/>
  </si>
  <si>
    <t>Seung-Jun Lee, Yang Koo Lee and Daesub Yoon</t>
    <phoneticPr fontId="5" type="noConversion"/>
  </si>
  <si>
    <t>Design Considerations for Automated Crane Assignment</t>
    <phoneticPr fontId="5" type="noConversion"/>
  </si>
  <si>
    <t>Presentation</t>
  </si>
  <si>
    <t>Tokyo/Japan</t>
    <phoneticPr fontId="5" type="noConversion"/>
  </si>
  <si>
    <t>https://iopscience.iop.org/article/10.1088/1757-899X/417/1/012019/meta</t>
    <phoneticPr fontId="5" type="noConversion"/>
  </si>
  <si>
    <t>Finished</t>
    <phoneticPr fontId="5" type="noConversion"/>
  </si>
  <si>
    <t>INDIGO: Industrial IoT Data Management and Control Platform based on Semantics</t>
  </si>
  <si>
    <t>Juan Manuel Chagüendo Benavides and Juan Miguel Gómez-Berbís</t>
    <phoneticPr fontId="5" type="noConversion"/>
  </si>
  <si>
    <t>Lisbon/Portugal</t>
    <phoneticPr fontId="5" type="noConversion"/>
  </si>
  <si>
    <t>Evaluating the Synergy of Relative and Absolute Indoor Localization in Industrial Spaces</t>
  </si>
  <si>
    <t>Fabian H¨olzke, Hannes Raddatz, Frank Golatowski, Dirk Timmermann and Julian Lategahn</t>
  </si>
  <si>
    <t>Implementation of Distributed Smart Factory Platform based on Edge Computing and OPC UA</t>
  </si>
  <si>
    <t>Yang Koo Lee, Hakjin Lee, Seung-Jun Lee and Daesub Yoon</t>
    <phoneticPr fontId="5" type="noConversion"/>
  </si>
  <si>
    <t>Design of the Operator Tracing Robot for Material Handling</t>
  </si>
  <si>
    <t>Seung-Jun Lee, Woojin Kim, Yang Koo Lee, DaeSub Yoon, Jun wook Lee, Giuliano Persico and Anja Fischer</t>
  </si>
  <si>
    <t>2019  Conference of the IEEE Industrial Electronics Society (IECON)</t>
    <phoneticPr fontId="5" type="noConversion"/>
  </si>
  <si>
    <t>2019 Conference of the IEEE Industrial Electronics Society (IECON)</t>
    <phoneticPr fontId="5" type="noConversion"/>
  </si>
  <si>
    <t>Jeju/Korea</t>
    <phoneticPr fontId="5" type="noConversion"/>
  </si>
  <si>
    <t>IEEE Xplore</t>
    <phoneticPr fontId="5" type="noConversion"/>
  </si>
  <si>
    <t>Kranfachtagung (Magdeburg/Germany)</t>
    <phoneticPr fontId="5" type="noConversion"/>
  </si>
  <si>
    <t>https://iecon2019.org/</t>
    <phoneticPr fontId="5" type="noConversion"/>
  </si>
  <si>
    <t>http://ictc.org/</t>
    <phoneticPr fontId="5" type="noConversion"/>
  </si>
  <si>
    <t>Communication Solutions for the Integration of Distributed Control in Logistics Systems</t>
    <phoneticPr fontId="5" type="noConversion"/>
  </si>
  <si>
    <t>Giuliano Persico, Hannes Raddatz, Duy Lam Tran, Matthias Riedl, Paolo Varutti and Metin Tekkalmaz</t>
    <phoneticPr fontId="5" type="noConversion"/>
  </si>
  <si>
    <t>Exhibition and Workshop</t>
    <phoneticPr fontId="5" type="noConversion"/>
  </si>
  <si>
    <t>DEMAG, IFAK, URO</t>
  </si>
  <si>
    <t>VDMA</t>
  </si>
  <si>
    <t>Form of the contribution</t>
  </si>
  <si>
    <t>ongoing</t>
  </si>
  <si>
    <t>https://foerd.vdma.org/viewer/-/v2article/render/31851036</t>
  </si>
  <si>
    <t>Cyclic Workshops with VDMA regarding the development of a companion profile for Material Handling Machines</t>
  </si>
  <si>
    <t>tarakos</t>
  </si>
  <si>
    <t>workshop</t>
  </si>
  <si>
    <t>status of 3D engineering tools</t>
  </si>
  <si>
    <t>tarakos customer days</t>
  </si>
  <si>
    <t>https://www.tarakos.de/save-the-date-anwendertage-2019.html</t>
  </si>
  <si>
    <t>Hannover</t>
  </si>
  <si>
    <t>Exhibition</t>
  </si>
  <si>
    <t>20 - 24 April 2020</t>
  </si>
  <si>
    <t>e.g. M2M communication, DCP &amp; IIoT Platform, 3D-Engineering Tools for Smart Factories, Indoor Localization, Semi-autonomous machine control in Smart Factories</t>
  </si>
  <si>
    <t>2019 International Conference on Computer, Control, Informatics and its Applications (IC3INA)</t>
  </si>
  <si>
    <t>Tangerang, Indonesia</t>
  </si>
  <si>
    <t>IEEE Xplore</t>
  </si>
  <si>
    <t>IEEE</t>
  </si>
  <si>
    <t>Accepted</t>
  </si>
  <si>
    <t>https://ieeexplore.ieee.org/document/8949608</t>
  </si>
  <si>
    <t>Juan Miguel Gómez-Berbís</t>
  </si>
  <si>
    <t>Keynote: Computer Science 4.0: Old wine in new bottles?</t>
  </si>
  <si>
    <t>Duy Lam Tran, Matthias Riedl</t>
  </si>
  <si>
    <t>Konzepte für Industrie 4.0 – Verteilte
Steuerungssysteme und digitaler Schatten am Beispiel
von Krananlagen</t>
  </si>
  <si>
    <t>Magdeburg / Germany</t>
  </si>
  <si>
    <t>-</t>
  </si>
  <si>
    <t>Finished</t>
  </si>
  <si>
    <t>Giuliano Persico, Hannes Raddatz, Duy Lam Tran, Matthias Riedl and Metin Tekkalmaz</t>
  </si>
  <si>
    <t>Verteilte Steuerungen für den Einsatz in Logistiksystemen</t>
  </si>
  <si>
    <t>Kongress Automation 2020</t>
  </si>
  <si>
    <t>Baden-Baden / Germany</t>
  </si>
  <si>
    <t>VDI / VDE</t>
  </si>
  <si>
    <t>VDI</t>
  </si>
  <si>
    <t>https://www.vdi-wissensforum.de/automatisierungskongress/</t>
  </si>
  <si>
    <t>Special session</t>
    <phoneticPr fontId="5" type="noConversion"/>
  </si>
  <si>
    <t>IECON (Lisbon/Portugal)</t>
    <phoneticPr fontId="5" type="noConversion"/>
  </si>
  <si>
    <t>IFAK, ETRI, URO, COMNOVO</t>
  </si>
  <si>
    <t>Irfan Fachrudin Priyanta, Frank Golatowski, Thorsten Schulz, Dirk Timmermann</t>
  </si>
  <si>
    <t>Evaluation of LoRa Technology for Vehicle and Asset Tracking in Smart Harbors</t>
  </si>
  <si>
    <t>Demag</t>
  </si>
  <si>
    <t>Demag (Wetter/Germany)</t>
  </si>
  <si>
    <t>Information project Optimum and guided tours Demag Research Factory</t>
  </si>
  <si>
    <t>Workshop Optimum with Sales Demag</t>
  </si>
  <si>
    <t>Demag Kundentag - all day guided tours Optimum and Demag Research Factory</t>
  </si>
  <si>
    <t>Demag open house - all day guided tours Optimum and Demag Research Factory</t>
  </si>
  <si>
    <t>Chief Technology Officer Konecranes</t>
  </si>
  <si>
    <t>Konecranes International Works Council; Information Optimum and guided tours Deamg Research Factory</t>
  </si>
  <si>
    <t>Information project Optimum and guided tours Demag Research Factory to students from Tougji University Shanghai</t>
  </si>
  <si>
    <t>Visit Craig Aszkler Brand Director Demag USA &amp; Canada - Information project Optimum and guided tours Demag Research Factory</t>
  </si>
  <si>
    <t>Tarakos &amp; Demag</t>
  </si>
  <si>
    <t>Tarakos</t>
  </si>
  <si>
    <t>Management-Team Demag Information Optimum an guided tours Demag Research Factory</t>
  </si>
  <si>
    <t>Ceremonical opening Demag Research Factory / OPTIMUM-Demonstrator</t>
  </si>
  <si>
    <t>Conference</t>
  </si>
  <si>
    <t>Magdeburg</t>
  </si>
  <si>
    <t>LogiMat</t>
  </si>
  <si>
    <t>Stuttgart</t>
  </si>
  <si>
    <t>10. - 12. März 2020</t>
  </si>
  <si>
    <t>03. - 07. Mrz. 2019</t>
  </si>
  <si>
    <t>14.- 17. Okt. 2019</t>
  </si>
  <si>
    <t>05. - 06. Nov. 2019</t>
  </si>
  <si>
    <t>30. - 01. Jul. 2020</t>
  </si>
  <si>
    <t>Software is eating the world</t>
  </si>
  <si>
    <t>2019 V International Congress of Technologies and Innovation CITI</t>
  </si>
  <si>
    <t>Guayaquil, Ecuador</t>
  </si>
  <si>
    <t>http://www.uagraria.edu.ec/</t>
  </si>
  <si>
    <t>Suciu, G., Necula, L., Iosu, R., Usurelu, T., &amp; Ceaparu, M</t>
  </si>
  <si>
    <t>IoT and Cloud-Based Energy Monitoring and Simulation Platform</t>
  </si>
  <si>
    <t>ATEE 2019</t>
  </si>
  <si>
    <t>Bucharest / Romania</t>
  </si>
  <si>
    <t>https://ieeexplore.ieee.org/abstract/document/8724961</t>
  </si>
  <si>
    <t>Vasilescu, C., Beceanu, C., &amp; Hussain, I.</t>
  </si>
  <si>
    <t>Collaborative Object Recognition for Parking Management</t>
  </si>
  <si>
    <t>ELSE2019</t>
  </si>
  <si>
    <t>https://search.proquest.com/openview/4a06be2d8fd2c7e36346a05176ed4c0c/1?pq-origsite=gscholar&amp;cbl=1876338</t>
  </si>
  <si>
    <t>IOSIF, G., IORDACHE, I., SUCIU, G., CHEVEREȘAN, R., BUCUR, G., PETRE, I</t>
  </si>
  <si>
    <t>CONCURRENT ENGINEERING AND SEARCH BASED APPLICATIONS FOR 3D BIG DATA</t>
  </si>
  <si>
    <t>ASMES 2019</t>
  </si>
  <si>
    <t>Predeal / Romania</t>
  </si>
  <si>
    <t>2/18</t>
  </si>
  <si>
    <t>1/19</t>
  </si>
  <si>
    <t>2/19</t>
  </si>
  <si>
    <t>Giuliano Persico, Marius Breuer</t>
  </si>
  <si>
    <t>Planung und Visualisierung von Montageprozessen bei DEMAG</t>
  </si>
  <si>
    <t>Baden-Baden</t>
  </si>
  <si>
    <t>Demag, URO, ERSTE, IFAK</t>
  </si>
  <si>
    <t>Internal Guests</t>
  </si>
  <si>
    <t>External Guests</t>
  </si>
  <si>
    <t>ICPE-CA proceedings</t>
  </si>
  <si>
    <t>ICPE-CA</t>
  </si>
  <si>
    <t>2018 International Conference on Mechanics and Mechatronics Research (ICMMR)</t>
  </si>
  <si>
    <t>2019 International Conference on ICT Convergence</t>
  </si>
  <si>
    <t>tarakos Anwendertage 2019</t>
  </si>
  <si>
    <t>Romulus Nicolae CHEVERESAN</t>
  </si>
  <si>
    <t>IEW 2019</t>
  </si>
  <si>
    <t>To end-users</t>
  </si>
  <si>
    <t>Bucharest/ Romania</t>
  </si>
  <si>
    <t>St. Petersburg/Russia</t>
  </si>
  <si>
    <t>George Suciu</t>
  </si>
  <si>
    <t>Booth at Internet Mobile World 2018</t>
  </si>
  <si>
    <t>Booth</t>
  </si>
  <si>
    <t>Romexpo, Bucharest</t>
  </si>
  <si>
    <t>Gabriela Bucur</t>
  </si>
  <si>
    <t>Attendence as exhibitor</t>
  </si>
  <si>
    <t>GoTech World</t>
  </si>
  <si>
    <t>http://www.beiaro.eu/gotech-world-2019/</t>
  </si>
  <si>
    <t>02. - 03. Okt. 2019</t>
  </si>
  <si>
    <t>03. - 05. Jun. 19</t>
  </si>
  <si>
    <t>Participation</t>
  </si>
  <si>
    <t>DEMAG, IFAK, COMNOVO, TARAKOS, URO, ETRI, HANDYSOFT, ERMETAL, ERSTE</t>
  </si>
  <si>
    <t>German demonstrator and aspects of OPTIMUM like M2M communication, DCP &amp; IIoT Platform, 3D-Engineering Tools for Smart Factories, Indoor Localization, Semi-autonomous machine control in Smart Factories</t>
  </si>
  <si>
    <t>Building of the German demonstrator</t>
  </si>
  <si>
    <t>Demag, NXP, Ifak, Tarakos, URO, Comnovo, Etri, Handysoft; Ermetal, Erste</t>
  </si>
  <si>
    <t>Demag, Ifak, Tarakos, URO, Comnovo, Etri, Handysoft; Ermetal, Erste</t>
  </si>
  <si>
    <t>Visit by Federal Environment Minister Mrs. Svenja Schulze- Information project Optimum and guided tours Demag Research Factory</t>
  </si>
  <si>
    <t>Visit by new CEO Konecranes Rob Smith - Information project Optimum and guided tours Demag Research Factory</t>
  </si>
  <si>
    <t>Translation of Title if applicable</t>
  </si>
  <si>
    <t>Description / Abstract of Paper</t>
  </si>
  <si>
    <t>Concepts for Industry 4.0 - Distributed
Control systems and digital twins using the example of crane systems</t>
  </si>
  <si>
    <t>Planning and visualization of assembly processes at DEMAG</t>
  </si>
  <si>
    <t>3D engineering tools for planning, visualization and simulation of crane systems in the context of Industry 4.0</t>
  </si>
  <si>
    <t>Distributed control systems for use in logistics systems</t>
  </si>
  <si>
    <t>Industrial automation increasingly relies on the automation and interconnection of formerly human operated transport machinery. Products are already moved by automated guided vehicles and machines like cranes may soon position themselves just in time based on context information. Human presence is however still required in some of these environments. This raises the question how to allow machines to sense a human’s presence to enable context awareness functions and safety around autonomous machines. We propose a combination of Ultra-Wide Band (UWB) localization and Pedestrian Dead Reckoning (PDR) to achieve robust and reliable long- and short-term tracking of humans in an industrial environment. We highlight advantages and drawbacks of both localization methods, as well as current approaches to increase tracking accuracy of the individual technologies and their combination. Additionally, we present measurements using a Zero Velocity Update assisted PDR system and show that the error of PDR can be reduced from 5.11% to 2.02% of the travelled distance. We also analyze the applicability of PDR correction methods in industrial environments. Our results show the potential of PDR for accurate short-term localization, supplanted by UWB to ensure long-term precision</t>
  </si>
  <si>
    <t>Nowadays, in order to optimize resource consumption and reduce costs, companies concern themselves with the adoption of innovative energy efficiency solutions. Substantiating the decision to implement energy efficiency measures is challenging, due to a high number of factors that influence the rentability of the project, such as weather conditions, energy pricing, laws and regulations, available resources and energy demand. Thus, each company faces a unique combination of factors that needs to be properly evaluated prior to the adoption of energy efficiency measures. The paper presents an IoT and Cloud-based energy monitoring and simulation platform that aims to help companies monitor energy production and consumption within various cost-centers, forecast the energy production potential and simulate the economic efficiency for multiple investment scenarios.</t>
  </si>
  <si>
    <t>The number of vehicles is constantly increasing and one of the challenges is efficient parking management. For this case, object recognition is required to detect and recognize cars, pedestrians, bicycles and obstacles in an indoor car parking. Cars must be recognized in order to indicate to drivers where to park their car, providing a semantic web of things. Vehicle recognition including car registration number must be followed by tracking, i.e., tracking the car in all subsequent image frames even if the image is partially obturated. Pedestrians should also be recognized for avoiding accidents, as well as being aware of different static objects/obstacles. This paper deals with object recognition through the Deep Learning (DL) method with Convolutional Neural Network (CNN), this being the newest and most efficient method based on our results in project VIRTUOSE (Virtualized Video Services). The paper briefly introduces CNN, image databases, and performance metrics. Then, several collaborative web methods/programs for object recognition are analyzed and compared, namely YOLO (You only look once), Google Cloud Vision, Advanced Convolutional Neural Networks in the Tensorflow framework and OpenCV. We analyze how programs detect and recognize multiple types of objects in an image or video, in real time. In case of video analysis on a PC / laptop, it is necessary that it has an NVIDIA module with several GPUs. The comparison refers especially to the precision of recognition, image resolution, the computation time (real-time response), viewpoint variations. The novelty of the work is the special structure of CNN suitable to the parking management application</t>
  </si>
  <si>
    <t>This paper describes a method of multiple cranes assignment to operators who call cranes in a factory. Due to a crane moving on a rail, there is a restriction on the movement. Therefore, the crane cannot be delivered without proper assignment. To solve the cranes assignment problem, we propose two methods. The first is the optimal solution search method which finds the minimum travel distance combination from the number of cases that are derived by calculating the distance between all the cranes and all the operators. The second is the dynamic mapping method which finds the number of operators between each crane. Simulation results show that the dynamic mapping method sometimes performs the same assignment results as the optimal solution search method, but on average, the result of dynamic mapping method is farther than the optimal solution as the number of cranes increases. When partial regions are created by using the dynamic mapping method and an optimal solution search method is applied to each region, optimal solutions can be acquired while reducing the number of calculations.</t>
  </si>
  <si>
    <t>One of Industry 4.0 main challenge is focused on
building Industrial Internet of Things (IIOT) platforms to handle
data management across industrial systems and components,
enabling interoperability and seamless integration. In this paper,
we present INDIGO, an IIOT Data Management platform which
fosters semantics for fully-fledged data integration.</t>
  </si>
  <si>
    <t>Industrial Internet of Things (IIoT) applications benefit from the knowledge of the device and user positions in a manifold way. Reliable indoor navigation combined with IIoT enables Location-Based-Services (LBS) such as assistance functions of moveable actuators. A crane which follows its operator can significantly increase the efficiency of the process. Safety mechanisms are also enhanced by positioning information. For example, exclusion areas where only automated devices are operating can be implemented. In this paper a novel localization framework is introduced to fuse sensor data from either absolute or relative positioning sources. The core of the framework is an Extended Kalman-Filter (EKF) architecture that is able to handle data from several different sources. Each localization source needs to fulfill requirements regarding data representation and structure defined by the framework, e.g., current state and variance. The approach is verified in a real world scenario with two different sensor types as information sources: Ultra Wide Band localization and Pedestrian Dead Reckoning. We show that the combination of these technologies improves the localization accuracy and evaluate advantages and drawbacks of this approach.</t>
  </si>
  <si>
    <t>IoT (Internet of Things) is a core technology of hyper connected society that connects and interacts with all things, spaces and environments in the real world. Recently, IoT has evolved into edge computing technology that enhances data processing and analysis by decentralizing the computing power that was performed in the central cloud to an end device. Since edge computing is a structure suitable for a manufacturing environment requiring real-time processing of data and fast response, many studies have considered edge computing as an optimized platform technology for constructing a smart factory. Therefore, we design and implement a distributed smart factory platform for application to the factory environment based on the distributed architecture of edge computing. The proposed platform uses the data communication mechanism based on OPC UA standard to support M2M interaction between distributed edge devices. The implementation results are applied to the smart factory test bed, which is constructed through a preliminary study for applicability verification.</t>
  </si>
  <si>
    <t>This paper presents a novel decentralized control and communication system targeting diverse set of Material Handling Systems. It is an open platform and based on modular Industrial Device collaboration. The relation of proposed system with Industrial Internet of Things, which have relatively relaxed real time requirements, is also given.</t>
  </si>
  <si>
    <t>Tracking of goods, containers, and vehicles in harbors is a challenging task because seaports typically are in a secluded area with limited networking capability. Existing solutions use the combination of RFID tagging and Wireless Sensor Networks (WSN). A harbor is considered a harsh industrial environment with metallic components and surfaces. These conditions influence the wireless networking performance. In addition, harbors' areas vary from 500 ha to 7500 ha. Hence, the coverage range of wireless systems and the exposition to interference are considered. LoRa (Long Range) technology becomes a promising solution among other Low Power Wide Area Networks (LPWAN). Therefore, we investigate the LoRa technology to locate and track assets in harbors. Through ns-3 simulations on scalability, interval rate, and coverage range performance metrics, we evaluated the feasibility to use LoRa in seaports. In our experiments, we applied 1000 LoRa nodes within a radius of 2500 m to the gateway. The results exhibit a probability of successful transmission of 85 % in an interval of 300 sec.</t>
  </si>
  <si>
    <t>In order to improve the safety and efficiency of operators using material handling equipment, we implemented a two-wheeled robot to verify the autonomous movement technology of the material handling equipment such as forklift, Automated Guided Vehicle(AGV) and crane. The autonomous control system requires a system that measuring the current location and direction of the robot and the operator. We implement the location of each component using the tag recognition technology through the camera. The operator can send the autonomous movement command to the robot through the Human-Machine-Interface(HMI) device, and the location of the operator and the robot can be confirmed through the map information of the HMI device. The robot collects and uses the location and direction values of the robot and the operator in real time trace operator when the operator moves.</t>
  </si>
  <si>
    <t>Software has become an emerging drive force for all kinds of disruption in business and our common lives these days. Technology has turned into an incredible accelerator of market forces and the main innovation channel of our time. In this talk, we will analyze, review and discuss how the Web initiated this Cambrian movement, ranging from Semantic Technology to Big Data, and, ultimately, Blockchain technologies as a Web 4.0 significant challenge.</t>
  </si>
  <si>
    <t>The imminent development of all European companies competitiveness will be firmly connected to their capacity to conceive innovative products. In the last years, clients demand started to be higher and more complex. Because of that, managing products development processes have become a necessity. Product development processes need to be proficient and flexible: reduced complexity and more concentrated on competence. EXALEAD solution  enables organizations to gather and enrich Big Data to deliver that information in the process of integrated product development and allows customers to fully manage product programs, from 3D design to traceability of changes, cost, quality and issue analytics. Concurrent or Simultaneous Engineering is one of the fundamental approaches that meet the challenges mentioned above. Concurrent Engineering represents a standardized approach to integrated product improvement which accentuates and gives priority to the customer expectations level. Moreover, it combines the beliefs of the teamwork and confidence in a way in which the decision-making process is consensual, even from the beginning of the product life cycle.
Keywords: competitiveness, innovative products, competence, concurrent engineering, product life cycle</t>
  </si>
  <si>
    <t>The high-performance industrial cranes, components and drive solutions from Demag are known throughout the world for their reliable quality and safety. As part of the "OPTIMUM" research project, new functions are being developed in the "Demag Research Factory" to meet the requirements of Industry 4.0. A "digital twin" of this real assembly hall in the software taraVRbuilder from the project partner tarakos plays a central role.</t>
  </si>
  <si>
    <t>This presentation presents the concept of Distributed Object Model Environment (DOME). The platform is used to develop the control application of a mobile crane demonstrator, which is visualised using taraVRcontrol tool from Tarakos.</t>
  </si>
  <si>
    <t>This paper presents a novel decentralized control and communication system that can be used for various material flow systems, among others. It is an open platform based on collaboration with modular industrial devices. Data exchange of the proposed system to the Industrial Internet of Things, which has relatively relaxed real-time requirements, is also supported.</t>
  </si>
  <si>
    <t>Giuliano Persico, Klaus Hanisch, Henry Cermann</t>
  </si>
  <si>
    <t>3D Engineeringtools zur Planung, Visualisierung und Simulation von Krananlagen im Kontext von Industrie 4.0</t>
  </si>
  <si>
    <t>This paper describes methods and tools for creation and use of the digital twins during planning, commissioning and operation of crane-supported material flow systems and production plants.</t>
  </si>
  <si>
    <t>Presentation and Paper</t>
  </si>
  <si>
    <t>28. Kranfachtagung 2020</t>
  </si>
  <si>
    <t>05. March 2020</t>
  </si>
  <si>
    <t>Tagungsband</t>
  </si>
  <si>
    <t>1/20</t>
  </si>
  <si>
    <t>Fabian Hölzke, Mohammad Ghojal, Peter Danielis, Dirk Timmermann and Frank Golatowski</t>
  </si>
  <si>
    <t>Comparison of Ultra-Wideband Range Processing and Filtering for Indoor Localization</t>
  </si>
  <si>
    <t>The ability to locate assets and humans will lead to many services such as location based services especially in the material handling domain. The development of Industrial Internet of Things (IIoT) necessitates precise positioning, especially for moving objects in industrial environment. This way, automation processes with less human errors, and more safe environments are feasible. In order to achieve a wide reaching penetration of new control and tracking schemes in the Material Handling Domain (MHD), localization of assets needs to be realized in a cost efficient way with sufficient quality of positioning. The cost and quality of localization need to be weighted against each other and depend on the use case. We investigate variations of a indoor localization system, this is done through acquiring raw measurements from an Ultra Wide-Band (UWB) ranging system and comparing various processing approaches to achieve accurate positioning. We then compare the computational cost and quality of positioning of these approaches. Three multilateration algorithms are compared: gradient descent, least square, and recursive least square. Additionally, we investigate the impact of anchor node placement and additional filtering through a Kalman filter. We show that the maximum positioning error is mitigated by up to 30 % and the mean error by up to 4 % when using additional Kalman filtering of multilateration position estimates at comparably low additional computation cost. Our results suggest there are significant differences of localization quality and computational cost between the examined multilateration methods with no clear correlation of computational cost and positioning quality. We also show that the positioning quality and filtering improvement strongly depends on the UWB anchor height.</t>
  </si>
  <si>
    <t>2020 IEEE Industrial Cyber-Physical Systems (ICPS)</t>
  </si>
  <si>
    <t>Tampere / Finland</t>
  </si>
  <si>
    <t>10. - 12.Jun. 2020</t>
  </si>
  <si>
    <t>tbd</t>
  </si>
  <si>
    <t>https://events.tuni.fi/icps2020/</t>
  </si>
  <si>
    <t>Hannes Raddatz, Eman Mahmoud, Fabian Hoelzke, Peter Danielis, Dirk Timmermann and Frank Golatowski</t>
  </si>
  <si>
    <t xml:space="preserve">Evaluation and Extension of OPC UA Publish/Subscribe MQTT Binding </t>
  </si>
  <si>
    <t>Frank Golatowski, Hannes Raddatz, Fabian Hoelzke, Enkhtuvshin Janchivnyambuu, Peter Danielis and Dirk Timmermann</t>
  </si>
  <si>
    <t xml:space="preserve">An OPC UA-based Crane Model Using Time-Sensitive Networking Technology </t>
  </si>
  <si>
    <t>Current control processes in the material handling domain are generally not automated but require manual human intervention. However, the ongoing development towards the Industry 4.0 involves new models and concepts and hence more and more automated control functions will become necessary. That is, devices such as cranes in the material handling domain will become smarter and will also be networked to a larger extent. However, it will be required that control messages passed to the cranes through a network, possibly shared with other traffic, are guaranteed to arrive in time. In this paper, we present an OPC UA-based model of an overhead travelling crane as part of a material handling scenario. The crane can be controlled by a crane remote controller, which we model as well. We use time-sensitive networking technology to ensure deterministic communication between the crane remote controller and the crane. To demonstrate the crane movement, we illustrate it in a simulation before we prove the deterministic communication in a real testbed.</t>
  </si>
  <si>
    <t>01/20</t>
  </si>
  <si>
    <t>DEMAG</t>
  </si>
  <si>
    <t>FEM</t>
  </si>
  <si>
    <t>Updating of standardization requirements wrt safety in an environment with collaborative machines and innovative assistance functions</t>
  </si>
  <si>
    <t>completed</t>
  </si>
  <si>
    <t>cancelled due to Covid-19</t>
  </si>
  <si>
    <t>All 17 Partners</t>
  </si>
  <si>
    <t>online</t>
  </si>
  <si>
    <t>14. &amp; 15. July 2020</t>
  </si>
  <si>
    <t>Exhibition - Digital Days Hannover Messe</t>
  </si>
  <si>
    <t>Step Detection through Ultra-Low Complexity Zero Crossing Analysis</t>
  </si>
  <si>
    <t>Fabian Hölzke, Jakob Heller, Salo A. Deatcu, Frank Golatowski, Dirk Timmermann</t>
  </si>
  <si>
    <t>Currently, Open Platform Communication Unified Architecture (OPC UA) is nominated as a reference standard to meet all Industry 4.0 demands with one protocol, enabling an efficient communication between devices in industrial systems. Recently, OPC UA has been extended by a publish/subscribe pattern to support multicast communication since there is a need for an efficient data aggregation and distribution to cope with the increasing number of controllers, sensors, and measured values in industries. Message Queuing Telemetry Transport (MQTT) is the most widely used publish/subscribe communication protocol and is based on a central broker for message exchange. In this paper, the communication latency of OPC UA end devices exchanging
data over MQTT as a broker-based middleware is investigated and compared to the client/server-based communication. In particular, we analyze the use case of one-to-many communication for a crane model from the material handling domain. We provide a prototype implementation of the OPC UA MQTT extension and our evaluation results show the reduced traffic overhead and communication latency compared to client/serverbased communication.</t>
  </si>
  <si>
    <t>Step detection is a common application in battery driven wearables. It enables fitness tracking as well as indoor localization. However, current state of the art approaches heavily rely on spectral properties of the acceleration signal or decisions-trees comparing peaks and valleys, using various thresholds and timings. This requires accurate AD conversion as well as complex calculations to the disadvantage of battery life. Consequently, an ultra-low complexity step detector with competitive accuracy is desirable. We propose a zero-crossing interval and Bayesian-analysis based step detection algorithm which requires minimal computation at runtime, using a-priori knowledge from pre-computed statistical analysis. We compare our approach to a classifier that uses the more accurate but costly spectral properties of the data. The statistical analysis for pre-computation as well as evaluation is done using the annotated sensor data of the OU-ISIR Gait Database. Our evaluation shows the presented method outperforms classification with spectral features and delivers a step count accuracy that is competitive with state of the art commercial products.</t>
  </si>
  <si>
    <t>2020 IEEE International Conference on Signal Processing (ICSP)</t>
  </si>
  <si>
    <t>Peking/China</t>
  </si>
  <si>
    <t>6. - 9. Dec. 2020</t>
  </si>
  <si>
    <t>https://ieeexplore.ieee.org/document/9321077</t>
  </si>
  <si>
    <t>Sichere Kommunikation für kollaborative Steuerungssysteme</t>
  </si>
  <si>
    <t>Giuliano Persico, Hannes Raddatz, Metin Tekkalmaz, Karsten Meisberger, Tianzhe Yu, Matthias Riedl</t>
  </si>
  <si>
    <t>Secure communication for collaborative control systems</t>
  </si>
  <si>
    <t>11. Jahreskolloquium Kommunikation in der Automation (KommA)</t>
  </si>
  <si>
    <t>Lemgo/Germany</t>
  </si>
  <si>
    <t>29. Oct. 2020</t>
  </si>
  <si>
    <t>Springer</t>
  </si>
  <si>
    <t>2/20</t>
  </si>
  <si>
    <t>2/20</t>
    <phoneticPr fontId="5" type="noConversion"/>
  </si>
  <si>
    <t>Yang Koo Lee, Seung-Jun Lee, Daesub Yoon</t>
    <phoneticPr fontId="5" type="noConversion"/>
  </si>
  <si>
    <t>Evaluation of UWB-based Indoor Positioning in Smart Factory Environment</t>
    <phoneticPr fontId="5" type="noConversion"/>
  </si>
  <si>
    <t>In a smart factory environment, localization occurs in the interaction process of objects that dynamically change positions, such as mobile equipment or workers, and statically located objects such as fixed facilities in a factory or dangerous areas and obstacles. This paper builds a testbed based on UWB(Ultra Wide Band), which is known as an indoor positioning technolo-gy suitable for material handling in a smart factory, and performs perfor-mance verification through positioning experiments.</t>
    <phoneticPr fontId="5" type="noConversion"/>
  </si>
  <si>
    <t xml:space="preserve">2020 International Conference on Frontiers of Information Technology, Applications and Tools </t>
    <phoneticPr fontId="5" type="noConversion"/>
  </si>
  <si>
    <t>5. -7.Nov.
2020</t>
    <phoneticPr fontId="5" type="noConversion"/>
  </si>
  <si>
    <t>SpringerLink</t>
    <phoneticPr fontId="5" type="noConversion"/>
  </si>
  <si>
    <t>21. -23. Oct. 2020</t>
    <phoneticPr fontId="5" type="noConversion"/>
  </si>
  <si>
    <t>Woojin Kim, Seung-Jun Lee, Yang Koo Lee, Daesub Yoon</t>
    <phoneticPr fontId="5" type="noConversion"/>
  </si>
  <si>
    <t>Distributed Anti-sway Control for Multi-crane Cooperation</t>
    <phoneticPr fontId="5" type="noConversion"/>
  </si>
  <si>
    <t>In this work, we have studied the distributed antisway control for the multi-crane cooperation.We have introduced
our distributed material handling platform and derived dynamics of the multi-crane lifting and moving with a common load. To eliminate the sway motion of the common load, we have proposed a novel anti-sway control logic in the fully distributed manner. The control law has been drawn from the asymptotic consensus protocol and validated by numerical simulations. The simulation results show that the proposed distributed control law reduces the load sway motion at the destination and its performance comes close to the centralized control.</t>
    <phoneticPr fontId="5" type="noConversion"/>
  </si>
  <si>
    <t>2020 International Conference on ICT Convergence (ICTC)</t>
    <phoneticPr fontId="5" type="noConversion"/>
  </si>
  <si>
    <t>The distributed smart factory platform provides an environment where various devices deployed in the factory can perform intelligent collaboration while horizontally interacting with the devices around them. This requires individual devices to be able to process and manage their own data stream collected in the shop floor. In this paper, we focus on building a system for efficiently managing data generated in a smart factory environment, and propose a data stream management structure to support it. In the proposed approach, sliding window and continuous query processing mechanisms are introduced to immediately process various types of data stream collected from devices at the time of occurrence. In addition, we propose a strategy to store processed historical data in local database by introducing temporal approach.</t>
    <phoneticPr fontId="5" type="noConversion"/>
  </si>
  <si>
    <t>Data Stream Management for Distributed Devices in Smart Factory</t>
    <phoneticPr fontId="5" type="noConversion"/>
  </si>
  <si>
    <t>Yang Koo Lee, Seung-Jun Lee, Daesub Yoon, Junwook Lee</t>
    <phoneticPr fontId="5" type="noConversion"/>
  </si>
  <si>
    <t>George Suciu_BEIA</t>
  </si>
  <si>
    <t>Event Participation</t>
  </si>
  <si>
    <t>BEIA participated in BIG DATA WEEK BUCHAREST 2020 on 6th-8th October 2020. 
Big Data Week goes to the heart of big data to examine how it is used in practical business scenarios. One week filled with events: Online Workshops, Classes, Conference, Digital Exhibition, Demos, Technical Talks, Business Presentations.</t>
  </si>
  <si>
    <t>BIG DATA WEEK 2020</t>
  </si>
  <si>
    <t>Online</t>
  </si>
  <si>
    <t>6th-8th October 2020</t>
  </si>
  <si>
    <t>http://www.beiaro.eu/beia-participated-in-big-data-week-bucharest-2020/</t>
  </si>
  <si>
    <t xml:space="preserve">BEIA Consult participates in Cyber Security &amp; Cloud Expo 2020 on 1-2 July in Amsterdam. Cyber Security &amp; Cloud Expo is an event where R&amp;D&amp;I projects can showcase their (intermediate) results.
The Cyber Security &amp; Cloud Expo Europe 2020 will host two days of top-level discussion around cyber security and cloud, and the impact they are having on industries including financial services, healthcare, insurance, energy, government, automotive and more. Co-located with the IoT Tech Expo, AI &amp; Big Data Expo, 5G Expo and Blockchain Expo, the co-located exhibition provides a great opportunity for networking and learning across the entire ecosystem. 8,000 attendees are expected to congregate from across the world including CISOs, Heads of Innovation and Technology, IT Directors, Security Professionals, Start-Ups, OEMs, Government, Operators, Technology Providers, Investors and many more.BEIA Consult participated in Cyber Security &amp; Cloud Expo 2020 on 1-2 July , 2020 in Amsterdam. Cyber Security &amp; Cloud Expo is an event where R&amp;D&amp;I projects can showcase their (intermediate) results.
</t>
  </si>
  <si>
    <t>Cyber Security &amp; Cloud Expo 2020</t>
  </si>
  <si>
    <t>1st-2nd July 2020</t>
  </si>
  <si>
    <t>http://www.beiaro.eu/beia-consult-participates-in-cyber-security-cloud-expo-2020/</t>
  </si>
  <si>
    <t>BEIA Consult participated in Smat City Expo World Congress (SCEWC) 2020 on 17-18 November, 2020
With 80+ sessions and hundreds of inspiring speakers, Smart City Live 2020 was an amazing event. You can still experience this global celebration of creativity by viewing the best of the sessions on demand</t>
  </si>
  <si>
    <t>Smart City Live by SCEWC 2020</t>
  </si>
  <si>
    <t>17-18 November 2020</t>
  </si>
  <si>
    <t>FInished</t>
  </si>
  <si>
    <t>http://www.beiaro.eu/scewc-2020/</t>
  </si>
  <si>
    <t xml:space="preserve">BEIA Consult participated in GoTech World 2020 as exhibitor. It is the largest online business event in Central &amp; Eastern Europe and took place on  11 – 12 November, 2020.
</t>
  </si>
  <si>
    <t>GoTech World 2020</t>
  </si>
  <si>
    <t>11 – 12 November 2020</t>
  </si>
  <si>
    <t>http://www.beiaro.eu/beia-consult-will-participate-in-gotech-world-2020/</t>
  </si>
  <si>
    <t>Improved human integration, machine connectivity and decentralized collaborative control systems play an important role in making production systems more flexible. 
Cyber-Physical Systems for machine control, mobile HMI or SCADA systems are increasingly connected via Internet-based technologies and must also be protected by this open communication technology. 
Based on a STRIDE analysis, the paper presents proposals on how to secure data exchange between CPS as well as between CPS and mobile HMI using IoT communication, whereby the practicability plays an important role. 
First results show that the concepts are feasible and are currently undergoing prototypical testing.
Future work will focus on the detailed evaluation with respect to communication performance and the determination of the code overhead of the presented solutions.</t>
  </si>
  <si>
    <t>https://www.dropbox.com/s/uvzpjntzhyt5s2t/OPTIMUM_PPR6_Attach_7_HannoverFair_V2.pdf?dl=0</t>
  </si>
  <si>
    <t>2/10</t>
  </si>
  <si>
    <t>OPTIMUM contents and German demonstrator presented to a potential external Pilot-customer</t>
  </si>
  <si>
    <t>F2F meeting</t>
  </si>
  <si>
    <t>Visit finished - potential evaluation ongoing</t>
  </si>
  <si>
    <t>Consortium</t>
  </si>
  <si>
    <t>Project results being exploited via website &amp; social media</t>
  </si>
  <si>
    <t>continuously</t>
  </si>
  <si>
    <t>WIP</t>
  </si>
  <si>
    <t>https://www.dropbox.com/s/jxgfmke5c27lhhp/OPTIMUM_PPR6_Attach_9_MarketingReport_V1.pdf?dl=0</t>
  </si>
  <si>
    <t>Project Targets &amp; Participation in Digital Days of Hannover Fair was communicated to customer base</t>
  </si>
  <si>
    <t>Newsletter (recipients: 27.844)</t>
  </si>
  <si>
    <t>7. July 20</t>
  </si>
  <si>
    <t>http://marketing.demagcranes.com/acton/rif/40452/s-0080-2007/-/l-0017:5/l-0017/showPreparedMessage?sid=TV2:VhLoBqzg4</t>
  </si>
  <si>
    <t>Project Website →</t>
  </si>
  <si>
    <t xml:space="preserve">https://www.optimum-itea3.eu/
</t>
  </si>
  <si>
    <t>Youtube →</t>
  </si>
  <si>
    <t>https://www.youtube.com/channel/UCzuGk4y7UbbDCBWsdm_qc5w</t>
  </si>
  <si>
    <t>LinkedIn →</t>
  </si>
  <si>
    <t>OPTIMUM Platform | LinkedIn</t>
  </si>
  <si>
    <t>Twitter →</t>
  </si>
  <si>
    <t>https://twitter.com/optimumplatform</t>
  </si>
  <si>
    <t>Dissemination
Confidential</t>
  </si>
  <si>
    <t>NXP</t>
  </si>
  <si>
    <t>DIN / ISO IEC</t>
  </si>
  <si>
    <t>IEC 30168
DIN: NIA 41-02 AK 
NWIP: ISO IEC JTC1 SC41 WG3</t>
  </si>
  <si>
    <t>Creation of 
- API Concept &amp; Specification
- Test Specification/Framework
- Criteria for Conformity</t>
  </si>
  <si>
    <t>https://www.iec.ch/dyn/www/f?p=103:38:9237976668921::::FSP_ORG_ID,FSP_APEX_PAGE,FSP_PROJECT_ID:20486,23,104067</t>
  </si>
  <si>
    <t>ISO IEC</t>
  </si>
  <si>
    <t>ISA99 WG4 TG2 62443 3-3 &amp; 62443 4-2</t>
  </si>
  <si>
    <t>joint standardization effort
related standardization activities</t>
  </si>
  <si>
    <t>Oct 2018</t>
  </si>
  <si>
    <t>FEM Task Force - Product Group Cranes and Lifting Equipment - Assistance Systems</t>
  </si>
  <si>
    <t>see marketing report (confidential)</t>
  </si>
  <si>
    <t>2/21</t>
  </si>
  <si>
    <t>5G Industry Summit</t>
  </si>
  <si>
    <t>Hybrid Webinar</t>
  </si>
  <si>
    <t>Hannover &amp; Online</t>
  </si>
  <si>
    <t>https://www.technology-academy.group/project/2-5g-industrie-summit/</t>
  </si>
  <si>
    <t>Tianzhe Yu, Giuliano Persico, Metin Tekkalmaz, Karsten Meisberger, Hannes Raddatz, Matthias Riedl</t>
  </si>
  <si>
    <t>IT Security for Collaborative Machines and Human-Machine Interaction</t>
  </si>
  <si>
    <t>Regular Paper</t>
  </si>
  <si>
    <t>https://www.ieee-etfa.org/</t>
  </si>
  <si>
    <t>in theory 1/21</t>
  </si>
  <si>
    <t>26th Annual Conference on Emerging Technologies and Factory Automation (ETFA 2021)</t>
  </si>
  <si>
    <t>Västerås, Sweden</t>
  </si>
  <si>
    <t>7.-10. Sep.2021</t>
  </si>
  <si>
    <t>https://www.fem-eur.com/</t>
  </si>
  <si>
    <t>3/21</t>
  </si>
  <si>
    <t>https://www.demagcranes.com/en/company/demag-optimum-project</t>
  </si>
  <si>
    <t>OPTIMUM Page on Demag Website &amp; Newsposts on Social Media</t>
  </si>
  <si>
    <t>Project Description, Results, Highlights Dissemination / Exploitation / Consortium</t>
  </si>
  <si>
    <t>https://doi.org/10.1007/978-981-33-6757-9_48</t>
  </si>
  <si>
    <t>https://eur03.safelinks.protection.outlook.com/?url=http%3A%2F%2Fwww.icpe-ca.ro%2Ficpe-ca%2Feng%2Fevents%2Fasmes2019%2Fasmes2019.htm&amp;amp;data=04%7C01%7Canja.fischer%40demagcranes.com%7Cd2f4a150787340c7284508d9775c9ad2%7C5ab0514a59fa4283934fc1c2c4a1f032%7C0%7C0%7C637672063393927491%7CUnknown%7CTWFpbGZsb3d8eyJWIjoiMC4wLjAwMDAiLCJQIjoiV2luMzIiLCJBTiI6Ik1haWwiLCJXVCI6Mn0%3D%7C1000&amp;amp;sdata=tGJdPp4LG8O8h1Ugb7jUQhS7qAG4LsbfIvY%2F5lsl6eA%3D&amp;amp;reserved=0</t>
  </si>
  <si>
    <t>completed (500 participants plus post-marketing)</t>
  </si>
  <si>
    <t>30 Jun. - 01. July 2020</t>
  </si>
  <si>
    <t>https://www.jk-komma.de/index.php/paper-archiv</t>
  </si>
  <si>
    <t>Standardization</t>
  </si>
  <si>
    <t>Fast Exploitation</t>
  </si>
  <si>
    <t>Exploitation Perspectives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</si>
</sst>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7]d/\ mmm/\ yy;@"/>
    <numFmt numFmtId="165" formatCode="mmm\-yy"/>
  </numFmts>
  <fonts count="15" x14ac:knownFonts="1">
    <font>
      <sz val="10"/>
      <name val="Arial"/>
    </font>
    <font>
      <b/>
      <sz val="10"/>
      <name val="Arial"/>
      <family val="2"/>
    </font>
    <font>
      <sz val="10"/>
      <name val="Arial"/>
      <family val="2"/>
    </font>
    <font>
      <sz val="10"/>
      <color indexed="8"/>
      <name val="Arial"/>
      <family val="2"/>
    </font>
    <font>
      <sz val="10"/>
      <color indexed="8"/>
      <name val="Symbol"/>
      <family val="1"/>
      <charset val="2"/>
    </font>
    <font>
      <sz val="8"/>
      <name val="Arial"/>
      <family val="2"/>
    </font>
    <font>
      <b/>
      <sz val="10"/>
      <name val="Arial"/>
      <family val="2"/>
    </font>
    <font>
      <u/>
      <sz val="10"/>
      <color theme="10"/>
      <name val="Arial"/>
      <family val="2"/>
    </font>
    <font>
      <sz val="10"/>
      <color rgb="FF000000"/>
      <name val="Arial"/>
      <family val="2"/>
    </font>
    <font>
      <u/>
      <sz val="10"/>
      <color rgb="FF0000FF"/>
      <name val="Arial"/>
      <family val="2"/>
    </font>
    <font>
      <sz val="12"/>
      <name val="Arial"/>
      <family val="2"/>
    </font>
    <font>
      <b/>
      <sz val="10"/>
      <color theme="0"/>
      <name val="Arial"/>
      <family val="2"/>
    </font>
    <font>
      <sz val="10"/>
      <name val="Arial"/>
      <family val="2"/>
      <charset val="238"/>
    </font>
    <font>
      <sz val="8"/>
      <name val="돋움"/>
      <family val="3"/>
      <charset val="129"/>
    </font>
    <font>
      <b/>
      <sz val="12"/>
      <name val="Arial"/>
      <family val="2"/>
    </font>
  </fonts>
  <fills count="6">
    <fill>
      <patternFill patternType="none"/>
    </fill>
    <fill>
      <patternFill patternType="gray125"/>
    </fill>
    <fill>
      <patternFill patternType="solid">
        <fgColor indexed="55"/>
        <bgColor indexed="64"/>
      </patternFill>
    </fill>
    <fill>
      <patternFill patternType="solid">
        <fgColor rgb="FF0053A4"/>
        <bgColor indexed="64"/>
      </patternFill>
    </fill>
    <fill>
      <patternFill patternType="solid">
        <fgColor theme="9"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rgb="FF000000"/>
      </left>
      <right/>
      <top/>
      <bottom style="thin">
        <color rgb="FF000000"/>
      </bottom>
      <diagonal/>
    </border>
  </borders>
  <cellStyleXfs count="6">
    <xf numFmtId="0" fontId="0" fillId="0" borderId="0"/>
    <xf numFmtId="0" fontId="7" fillId="0" borderId="0" applyNumberFormat="0" applyFill="0" applyBorder="0" applyAlignment="0" applyProtection="0"/>
    <xf numFmtId="0" fontId="2" fillId="0" borderId="0"/>
    <xf numFmtId="0" fontId="8" fillId="0" borderId="0"/>
    <xf numFmtId="0" fontId="9" fillId="0" borderId="0" applyNumberFormat="0" applyFill="0" applyBorder="0" applyAlignment="0" applyProtection="0"/>
    <xf numFmtId="0" fontId="8" fillId="0" borderId="0"/>
  </cellStyleXfs>
  <cellXfs count="153">
    <xf numFmtId="0" fontId="0" fillId="0" borderId="0" xfId="0"/>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17" fontId="0" fillId="0" borderId="1" xfId="0" applyNumberForma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1" xfId="1" applyBorder="1" applyAlignment="1">
      <alignment horizontal="left" vertical="center" wrapText="1"/>
    </xf>
    <xf numFmtId="0" fontId="8" fillId="0" borderId="8" xfId="3" applyFill="1" applyBorder="1" applyAlignment="1">
      <alignment horizontal="left" vertical="center" wrapText="1"/>
    </xf>
    <xf numFmtId="15" fontId="0" fillId="0" borderId="1" xfId="0" applyNumberFormat="1" applyBorder="1" applyAlignment="1">
      <alignment horizontal="left" vertical="top" wrapText="1"/>
    </xf>
    <xf numFmtId="0" fontId="2" fillId="5" borderId="1" xfId="0" applyFont="1" applyFill="1" applyBorder="1" applyAlignment="1">
      <alignment horizontal="left" vertical="center" wrapText="1"/>
    </xf>
    <xf numFmtId="49" fontId="0" fillId="0" borderId="1" xfId="0" applyNumberFormat="1" applyBorder="1" applyAlignment="1">
      <alignment horizontal="center" vertical="top" wrapText="1"/>
    </xf>
    <xf numFmtId="49" fontId="3" fillId="0" borderId="1" xfId="0" applyNumberFormat="1" applyFont="1" applyBorder="1" applyAlignment="1">
      <alignment horizontal="center" vertical="top" wrapText="1"/>
    </xf>
    <xf numFmtId="49" fontId="0" fillId="0" borderId="0" xfId="0" applyNumberFormat="1" applyAlignment="1">
      <alignment horizontal="center" vertical="top" wrapText="1"/>
    </xf>
    <xf numFmtId="0" fontId="8" fillId="5" borderId="1" xfId="3" applyFill="1" applyBorder="1" applyAlignment="1">
      <alignment horizontal="left" vertical="center" wrapText="1"/>
    </xf>
    <xf numFmtId="49" fontId="2" fillId="5" borderId="1" xfId="0" applyNumberFormat="1" applyFont="1" applyFill="1" applyBorder="1" applyAlignment="1">
      <alignment horizontal="center" vertical="center" wrapText="1"/>
    </xf>
    <xf numFmtId="0" fontId="2" fillId="5" borderId="1" xfId="2" applyFont="1" applyFill="1" applyBorder="1" applyAlignment="1">
      <alignment horizontal="left" vertical="center" wrapText="1"/>
    </xf>
    <xf numFmtId="0" fontId="0" fillId="5" borderId="1" xfId="0" applyFill="1" applyBorder="1" applyAlignment="1">
      <alignment horizontal="left" vertical="center" wrapText="1"/>
    </xf>
    <xf numFmtId="49" fontId="2" fillId="5" borderId="9" xfId="0" applyNumberFormat="1" applyFont="1" applyFill="1" applyBorder="1" applyAlignment="1">
      <alignment horizontal="center" vertical="center" wrapText="1"/>
    </xf>
    <xf numFmtId="0" fontId="8" fillId="5" borderId="8" xfId="3" applyFill="1" applyBorder="1" applyAlignment="1">
      <alignment horizontal="left" vertical="center" wrapText="1"/>
    </xf>
    <xf numFmtId="49" fontId="8" fillId="5" borderId="10" xfId="3" applyNumberFormat="1" applyFill="1" applyBorder="1" applyAlignment="1">
      <alignment horizontal="center" vertical="center" wrapText="1"/>
    </xf>
    <xf numFmtId="0" fontId="2" fillId="5" borderId="1" xfId="2" applyFill="1" applyBorder="1" applyAlignment="1">
      <alignment horizontal="left" vertical="center" wrapText="1"/>
    </xf>
    <xf numFmtId="0" fontId="0" fillId="0" borderId="0" xfId="0" applyAlignment="1">
      <alignment horizontal="left" vertical="center" wrapText="1"/>
    </xf>
    <xf numFmtId="0" fontId="0" fillId="5" borderId="0" xfId="0" applyFill="1" applyAlignment="1">
      <alignment horizontal="left" vertical="center" wrapText="1"/>
    </xf>
    <xf numFmtId="0" fontId="12" fillId="5" borderId="1" xfId="0" applyFont="1" applyFill="1" applyBorder="1" applyAlignment="1">
      <alignment horizontal="left" vertical="center" wrapText="1"/>
    </xf>
    <xf numFmtId="0" fontId="8" fillId="5" borderId="1" xfId="3" applyFont="1" applyFill="1" applyBorder="1" applyAlignment="1">
      <alignment horizontal="left" vertical="center" wrapText="1"/>
    </xf>
    <xf numFmtId="0" fontId="2" fillId="0" borderId="0" xfId="0" applyFont="1" applyAlignment="1">
      <alignment horizontal="left" vertical="top" wrapText="1"/>
    </xf>
    <xf numFmtId="49" fontId="2" fillId="5" borderId="1" xfId="2"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8" fillId="5" borderId="1" xfId="3" applyFill="1" applyBorder="1" applyAlignment="1">
      <alignment horizontal="center" vertical="center" wrapText="1"/>
    </xf>
    <xf numFmtId="0" fontId="2" fillId="5" borderId="1" xfId="2" applyFont="1" applyFill="1" applyBorder="1" applyAlignment="1">
      <alignment horizontal="center" vertical="center" wrapText="1"/>
    </xf>
    <xf numFmtId="0" fontId="12" fillId="5" borderId="1" xfId="2" applyFont="1" applyFill="1" applyBorder="1" applyAlignment="1">
      <alignment horizontal="center" vertical="center" wrapText="1"/>
    </xf>
    <xf numFmtId="0" fontId="12" fillId="5" borderId="2" xfId="0" applyFont="1" applyFill="1" applyBorder="1" applyAlignment="1">
      <alignment horizontal="center" vertical="center" wrapText="1"/>
    </xf>
    <xf numFmtId="0" fontId="8" fillId="5" borderId="11" xfId="3" applyFill="1" applyBorder="1" applyAlignment="1">
      <alignment horizontal="center" vertical="center" wrapText="1"/>
    </xf>
    <xf numFmtId="0" fontId="8" fillId="5" borderId="8" xfId="3" applyFill="1" applyBorder="1" applyAlignment="1">
      <alignment horizontal="center" vertical="center" wrapText="1"/>
    </xf>
    <xf numFmtId="0" fontId="0" fillId="0" borderId="1" xfId="0" applyBorder="1" applyAlignment="1">
      <alignment horizontal="center" vertical="top" wrapText="1"/>
    </xf>
    <xf numFmtId="0" fontId="0" fillId="5" borderId="1" xfId="0" applyFill="1" applyBorder="1" applyAlignment="1">
      <alignment horizontal="center" vertical="center" wrapText="1"/>
    </xf>
    <xf numFmtId="0" fontId="2" fillId="5" borderId="1" xfId="2" applyFill="1" applyBorder="1" applyAlignment="1">
      <alignment horizontal="center" vertical="center" wrapText="1"/>
    </xf>
    <xf numFmtId="0" fontId="12" fillId="5" borderId="1" xfId="0" applyFont="1" applyFill="1" applyBorder="1" applyAlignment="1">
      <alignment horizontal="center" vertical="center" wrapText="1"/>
    </xf>
    <xf numFmtId="17" fontId="0" fillId="0" borderId="1" xfId="0" applyNumberFormat="1" applyBorder="1" applyAlignment="1">
      <alignment horizontal="center" vertical="top" wrapText="1"/>
    </xf>
    <xf numFmtId="164" fontId="2" fillId="5" borderId="1" xfId="0" applyNumberFormat="1" applyFont="1" applyFill="1" applyBorder="1" applyAlignment="1">
      <alignment horizontal="center" vertical="center" wrapText="1"/>
    </xf>
    <xf numFmtId="17" fontId="2" fillId="5" borderId="1" xfId="2" applyNumberFormat="1" applyFill="1" applyBorder="1" applyAlignment="1">
      <alignment horizontal="center" vertical="center" wrapText="1"/>
    </xf>
    <xf numFmtId="17" fontId="2" fillId="5" borderId="1" xfId="2" applyNumberFormat="1" applyFont="1" applyFill="1" applyBorder="1" applyAlignment="1">
      <alignment horizontal="center" vertical="center" wrapText="1"/>
    </xf>
    <xf numFmtId="164" fontId="8" fillId="5" borderId="10" xfId="3" applyNumberFormat="1" applyFill="1" applyBorder="1" applyAlignment="1">
      <alignment horizontal="center" vertical="center" wrapText="1"/>
    </xf>
    <xf numFmtId="0" fontId="8" fillId="5" borderId="1" xfId="3" quotePrefix="1" applyFill="1" applyBorder="1" applyAlignment="1">
      <alignment horizontal="center" vertical="center" wrapText="1"/>
    </xf>
    <xf numFmtId="164" fontId="2" fillId="5" borderId="1" xfId="2" applyNumberFormat="1" applyFont="1" applyFill="1" applyBorder="1" applyAlignment="1">
      <alignment horizontal="center" vertical="center" wrapText="1"/>
    </xf>
    <xf numFmtId="0" fontId="8" fillId="5" borderId="10" xfId="3"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top"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49" fontId="2" fillId="0" borderId="1" xfId="0" applyNumberFormat="1" applyFont="1" applyBorder="1" applyAlignment="1">
      <alignment horizontal="center" vertical="top" wrapText="1"/>
    </xf>
    <xf numFmtId="0" fontId="2" fillId="0" borderId="0" xfId="2" applyAlignment="1">
      <alignment horizontal="center" vertical="top" wrapText="1"/>
    </xf>
    <xf numFmtId="0" fontId="1" fillId="2" borderId="2" xfId="2" applyFont="1" applyFill="1" applyBorder="1" applyAlignment="1">
      <alignment horizontal="center" vertical="top" wrapText="1"/>
    </xf>
    <xf numFmtId="0" fontId="1" fillId="2" borderId="1" xfId="2" applyFont="1" applyFill="1" applyBorder="1" applyAlignment="1">
      <alignment horizontal="center" vertical="top" wrapText="1"/>
    </xf>
    <xf numFmtId="49" fontId="2" fillId="5" borderId="1" xfId="2" applyNumberFormat="1" applyFill="1" applyBorder="1" applyAlignment="1">
      <alignment horizontal="left" vertical="center" wrapText="1"/>
    </xf>
    <xf numFmtId="0" fontId="2" fillId="0" borderId="1" xfId="2" applyBorder="1" applyAlignment="1">
      <alignment horizontal="left" vertical="center" wrapText="1"/>
    </xf>
    <xf numFmtId="164" fontId="2" fillId="0" borderId="1" xfId="2" applyNumberFormat="1" applyBorder="1" applyAlignment="1">
      <alignment horizontal="left" vertical="center" wrapText="1"/>
    </xf>
    <xf numFmtId="0" fontId="10" fillId="0" borderId="0" xfId="2" applyFont="1" applyAlignment="1">
      <alignment horizontal="left" vertical="top" wrapText="1"/>
    </xf>
    <xf numFmtId="0" fontId="2" fillId="0" borderId="0" xfId="2" applyAlignment="1">
      <alignment horizontal="left" vertical="top" wrapText="1"/>
    </xf>
    <xf numFmtId="14" fontId="2" fillId="0" borderId="1" xfId="2" applyNumberFormat="1" applyBorder="1" applyAlignment="1">
      <alignment horizontal="left" vertical="center" wrapText="1"/>
    </xf>
    <xf numFmtId="0" fontId="2" fillId="0" borderId="1" xfId="2" applyBorder="1" applyAlignment="1">
      <alignment horizontal="left" vertical="center"/>
    </xf>
    <xf numFmtId="0" fontId="2" fillId="4" borderId="1" xfId="2" applyFill="1" applyBorder="1" applyAlignment="1">
      <alignment horizontal="left" vertical="center" wrapText="1"/>
    </xf>
    <xf numFmtId="49" fontId="2" fillId="0" borderId="0" xfId="2" applyNumberFormat="1" applyAlignment="1">
      <alignment horizontal="left" vertical="top" wrapText="1"/>
    </xf>
    <xf numFmtId="0" fontId="8" fillId="5" borderId="9" xfId="3" applyFont="1" applyFill="1" applyBorder="1" applyAlignment="1">
      <alignment horizontal="left" vertical="center" wrapText="1"/>
    </xf>
    <xf numFmtId="0" fontId="8" fillId="0" borderId="0" xfId="0" applyFont="1" applyAlignment="1">
      <alignment horizontal="center" vertical="center" wrapText="1" readingOrder="1"/>
    </xf>
    <xf numFmtId="49"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2" fillId="0" borderId="0" xfId="0" applyFont="1" applyBorder="1" applyAlignment="1">
      <alignment horizontal="left" vertical="center" wrapText="1"/>
    </xf>
    <xf numFmtId="0" fontId="2" fillId="0" borderId="1" xfId="0" applyFont="1" applyBorder="1" applyAlignment="1">
      <alignment horizontal="center" vertical="top" wrapText="1"/>
    </xf>
    <xf numFmtId="17" fontId="2" fillId="0" borderId="1" xfId="0" applyNumberFormat="1" applyFont="1" applyBorder="1" applyAlignment="1">
      <alignment horizontal="center" vertical="top" wrapText="1"/>
    </xf>
    <xf numFmtId="0" fontId="7" fillId="0" borderId="1" xfId="1" applyBorder="1" applyAlignment="1">
      <alignment horizontal="left" vertical="top" wrapText="1"/>
    </xf>
    <xf numFmtId="0" fontId="2" fillId="0" borderId="1" xfId="2" applyBorder="1" applyAlignment="1">
      <alignment horizontal="center" vertical="center" wrapText="1"/>
    </xf>
    <xf numFmtId="0" fontId="2" fillId="4" borderId="1" xfId="2" applyFill="1" applyBorder="1" applyAlignment="1">
      <alignment horizontal="center" vertical="center" wrapText="1"/>
    </xf>
    <xf numFmtId="0" fontId="1" fillId="0" borderId="1" xfId="2" applyFont="1" applyBorder="1" applyAlignment="1">
      <alignment horizontal="center" wrapText="1"/>
    </xf>
    <xf numFmtId="0" fontId="2" fillId="0" borderId="1" xfId="2" applyBorder="1" applyAlignment="1">
      <alignment horizontal="center" vertical="top" wrapText="1"/>
    </xf>
    <xf numFmtId="0" fontId="7" fillId="0" borderId="0" xfId="1" applyAlignment="1">
      <alignment horizontal="left" vertical="top" wrapText="1"/>
    </xf>
    <xf numFmtId="0" fontId="1" fillId="2" borderId="4" xfId="0"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7" fillId="0" borderId="1" xfId="1" applyBorder="1" applyAlignment="1">
      <alignment horizontal="left" vertical="center"/>
    </xf>
    <xf numFmtId="3" fontId="2" fillId="0" borderId="1" xfId="2" applyNumberFormat="1" applyBorder="1" applyAlignment="1">
      <alignment horizontal="center" vertical="top" wrapText="1"/>
    </xf>
    <xf numFmtId="3" fontId="1" fillId="0" borderId="1" xfId="2" applyNumberFormat="1" applyFont="1" applyBorder="1" applyAlignment="1">
      <alignment horizontal="center" vertical="top" wrapText="1"/>
    </xf>
    <xf numFmtId="0" fontId="14" fillId="0" borderId="0" xfId="0" applyFont="1" applyAlignment="1">
      <alignment horizontal="left" vertical="center" wrapText="1"/>
    </xf>
    <xf numFmtId="49" fontId="0" fillId="0" borderId="1" xfId="0" applyNumberFormat="1" applyBorder="1" applyAlignment="1">
      <alignment horizontal="center" vertical="top" wrapText="1"/>
    </xf>
    <xf numFmtId="0" fontId="6" fillId="2" borderId="4" xfId="0" applyFont="1" applyFill="1" applyBorder="1" applyAlignment="1">
      <alignment horizontal="center" vertical="center" wrapText="1"/>
    </xf>
    <xf numFmtId="49" fontId="0" fillId="0" borderId="1" xfId="0" applyNumberFormat="1" applyBorder="1" applyAlignment="1">
      <alignment horizontal="left" vertical="top" wrapText="1"/>
    </xf>
    <xf numFmtId="49" fontId="2" fillId="0" borderId="1" xfId="0" applyNumberFormat="1" applyFont="1" applyBorder="1" applyAlignment="1">
      <alignment horizontal="left" vertical="top" wrapText="1"/>
    </xf>
    <xf numFmtId="0" fontId="1" fillId="2" borderId="15" xfId="0" applyFont="1" applyFill="1" applyBorder="1" applyAlignment="1">
      <alignment horizontal="center" vertical="center" wrapText="1"/>
    </xf>
    <xf numFmtId="0" fontId="7" fillId="5" borderId="9" xfId="1" applyFill="1" applyBorder="1" applyAlignment="1">
      <alignment horizontal="left" vertical="center" wrapText="1"/>
    </xf>
    <xf numFmtId="0" fontId="8" fillId="5" borderId="9" xfId="3" applyFill="1" applyBorder="1" applyAlignment="1">
      <alignment horizontal="left" vertical="center" wrapText="1"/>
    </xf>
    <xf numFmtId="0" fontId="7" fillId="5" borderId="16" xfId="1" applyFill="1" applyBorder="1" applyAlignment="1">
      <alignment horizontal="left" vertical="center" wrapText="1"/>
    </xf>
    <xf numFmtId="0" fontId="7" fillId="0" borderId="9" xfId="1" applyBorder="1" applyAlignment="1">
      <alignment horizontal="left" vertical="center" wrapText="1"/>
    </xf>
    <xf numFmtId="0" fontId="7" fillId="0" borderId="9" xfId="1" applyBorder="1" applyAlignment="1">
      <alignment horizontal="left" vertical="top" wrapText="1"/>
    </xf>
    <xf numFmtId="0" fontId="0" fillId="0" borderId="9" xfId="0" applyBorder="1" applyAlignment="1">
      <alignment horizontal="left" vertical="top" wrapText="1"/>
    </xf>
    <xf numFmtId="17" fontId="0" fillId="0" borderId="1" xfId="0" applyNumberForma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7" fillId="0" borderId="1" xfId="1" applyFont="1" applyBorder="1" applyAlignment="1">
      <alignment horizontal="left" vertical="top" wrapText="1"/>
    </xf>
    <xf numFmtId="165" fontId="2" fillId="0" borderId="1" xfId="0" applyNumberFormat="1" applyFont="1" applyBorder="1" applyAlignment="1">
      <alignment horizontal="center" vertical="top" wrapText="1"/>
    </xf>
    <xf numFmtId="15" fontId="0" fillId="0" borderId="1" xfId="0" applyNumberFormat="1" applyBorder="1" applyAlignment="1">
      <alignment horizontal="left" vertical="top" wrapText="1"/>
    </xf>
    <xf numFmtId="0" fontId="7" fillId="0" borderId="1" xfId="1" applyBorder="1" applyAlignment="1">
      <alignment horizontal="left" vertical="top" wrapText="1"/>
    </xf>
    <xf numFmtId="0" fontId="7" fillId="0" borderId="0" xfId="1" applyAlignment="1">
      <alignment vertical="center"/>
    </xf>
    <xf numFmtId="49" fontId="0" fillId="5" borderId="1" xfId="0" applyNumberFormat="1" applyFill="1" applyBorder="1" applyAlignment="1">
      <alignment horizontal="center" vertical="center" wrapText="1"/>
    </xf>
    <xf numFmtId="0" fontId="7" fillId="5" borderId="1" xfId="1" applyFill="1" applyBorder="1" applyAlignment="1">
      <alignment horizontal="left" vertical="center" wrapText="1"/>
    </xf>
    <xf numFmtId="49" fontId="2" fillId="5" borderId="1" xfId="0" applyNumberFormat="1" applyFont="1" applyFill="1" applyBorder="1" applyAlignment="1">
      <alignment horizontal="center" vertical="top"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49" fontId="14" fillId="0" borderId="12"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49" fontId="0" fillId="0" borderId="12" xfId="0" applyNumberFormat="1" applyBorder="1" applyAlignment="1">
      <alignment horizontal="center" vertical="top" wrapText="1"/>
    </xf>
    <xf numFmtId="49" fontId="0" fillId="0" borderId="13" xfId="0" applyNumberFormat="1" applyBorder="1" applyAlignment="1">
      <alignment horizontal="center" vertical="top" wrapText="1"/>
    </xf>
    <xf numFmtId="0" fontId="14" fillId="0" borderId="13" xfId="2" applyFont="1" applyBorder="1" applyAlignment="1">
      <alignment horizontal="center" vertical="center" wrapText="1"/>
    </xf>
    <xf numFmtId="0" fontId="14" fillId="0" borderId="14" xfId="2" applyFont="1" applyBorder="1" applyAlignment="1">
      <alignment horizontal="center" vertical="center" wrapText="1"/>
    </xf>
    <xf numFmtId="49" fontId="2" fillId="0" borderId="12" xfId="2" applyNumberFormat="1" applyBorder="1" applyAlignment="1">
      <alignment horizontal="center" vertical="top" wrapText="1"/>
    </xf>
    <xf numFmtId="49" fontId="2" fillId="0" borderId="13" xfId="2" applyNumberFormat="1" applyBorder="1" applyAlignment="1">
      <alignment horizontal="center" vertical="top" wrapText="1"/>
    </xf>
    <xf numFmtId="0" fontId="2" fillId="0" borderId="1" xfId="2" applyBorder="1" applyAlignment="1">
      <alignment horizontal="center" vertical="center" wrapText="1"/>
    </xf>
    <xf numFmtId="0" fontId="11" fillId="3" borderId="4"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 fillId="2" borderId="7" xfId="2" applyFont="1" applyFill="1" applyBorder="1" applyAlignment="1">
      <alignment horizontal="center" vertical="top" wrapText="1"/>
    </xf>
    <xf numFmtId="0" fontId="1" fillId="2" borderId="2" xfId="2" applyFont="1" applyFill="1" applyBorder="1" applyAlignment="1">
      <alignment horizontal="center" vertical="top" wrapText="1"/>
    </xf>
    <xf numFmtId="49" fontId="1" fillId="2" borderId="4" xfId="2" applyNumberFormat="1" applyFont="1" applyFill="1" applyBorder="1" applyAlignment="1">
      <alignment horizontal="center" vertical="center" wrapText="1"/>
    </xf>
    <xf numFmtId="49" fontId="1" fillId="2" borderId="5" xfId="2" applyNumberFormat="1" applyFont="1" applyFill="1" applyBorder="1" applyAlignment="1">
      <alignment horizontal="center" vertical="center" wrapText="1"/>
    </xf>
    <xf numFmtId="0" fontId="1" fillId="2" borderId="4" xfId="2" applyFont="1" applyFill="1" applyBorder="1" applyAlignment="1">
      <alignment horizontal="center" vertical="center" wrapText="1"/>
    </xf>
    <xf numFmtId="0" fontId="1" fillId="2" borderId="5" xfId="2" applyFont="1" applyFill="1" applyBorder="1" applyAlignment="1">
      <alignment horizontal="center" vertical="center" wrapText="1"/>
    </xf>
    <xf numFmtId="0" fontId="1" fillId="2" borderId="6" xfId="2" applyFont="1" applyFill="1" applyBorder="1" applyAlignment="1">
      <alignment horizontal="center" vertical="top" wrapText="1"/>
    </xf>
    <xf numFmtId="49" fontId="2" fillId="5" borderId="3" xfId="2" applyNumberFormat="1" applyFill="1" applyBorder="1" applyAlignment="1">
      <alignment horizontal="left" vertical="center" wrapText="1"/>
    </xf>
    <xf numFmtId="49" fontId="2" fillId="5" borderId="4" xfId="2" applyNumberFormat="1" applyFill="1" applyBorder="1" applyAlignment="1">
      <alignment horizontal="left" vertical="center" wrapText="1"/>
    </xf>
    <xf numFmtId="49" fontId="2" fillId="5" borderId="5" xfId="2" applyNumberFormat="1" applyFill="1" applyBorder="1" applyAlignment="1">
      <alignment horizontal="left" vertical="center" wrapText="1"/>
    </xf>
    <xf numFmtId="0" fontId="2" fillId="0" borderId="3" xfId="2" applyBorder="1" applyAlignment="1">
      <alignment horizontal="left" vertical="center" wrapText="1"/>
    </xf>
    <xf numFmtId="0" fontId="2" fillId="0" borderId="4" xfId="2" applyBorder="1" applyAlignment="1">
      <alignment horizontal="left" vertical="center" wrapText="1"/>
    </xf>
    <xf numFmtId="0" fontId="2" fillId="0" borderId="5" xfId="2" applyBorder="1" applyAlignment="1">
      <alignment horizontal="left" vertical="center" wrapText="1"/>
    </xf>
    <xf numFmtId="164" fontId="2" fillId="0" borderId="1" xfId="2" applyNumberFormat="1" applyBorder="1" applyAlignment="1">
      <alignment horizontal="left" vertical="center" wrapText="1"/>
    </xf>
    <xf numFmtId="0" fontId="2" fillId="0" borderId="1" xfId="2" applyBorder="1" applyAlignment="1">
      <alignment horizontal="left" vertical="center" wrapText="1"/>
    </xf>
    <xf numFmtId="0" fontId="7" fillId="0" borderId="1" xfId="1" applyBorder="1" applyAlignment="1">
      <alignment horizontal="center" vertical="center" wrapText="1"/>
    </xf>
    <xf numFmtId="0" fontId="14" fillId="0" borderId="1" xfId="0" applyFont="1" applyBorder="1" applyAlignment="1">
      <alignment horizontal="center" vertical="center" wrapText="1"/>
    </xf>
    <xf numFmtId="49" fontId="0" fillId="0" borderId="1" xfId="0" applyNumberFormat="1" applyBorder="1" applyAlignment="1">
      <alignment horizontal="center" vertical="top"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6"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2" xfId="0" applyFont="1" applyFill="1" applyBorder="1" applyAlignment="1">
      <alignment horizontal="center" vertical="top"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cellXfs>
  <cellStyles count="6">
    <cellStyle name="Link" xfId="1" builtinId="8"/>
    <cellStyle name="Link 2" xfId="4" xr:uid="{00000000-0005-0000-0000-000001000000}"/>
    <cellStyle name="Standard" xfId="0" builtinId="0"/>
    <cellStyle name="Standard 2" xfId="2" xr:uid="{00000000-0005-0000-0000-000003000000}"/>
    <cellStyle name="Standard 2 2" xfId="5" xr:uid="{00000000-0005-0000-0000-000004000000}"/>
    <cellStyle name="Standard 3" xfId="3"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53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166687</xdr:rowOff>
    </xdr:from>
    <xdr:to>
      <xdr:col>1</xdr:col>
      <xdr:colOff>404812</xdr:colOff>
      <xdr:row>0</xdr:row>
      <xdr:rowOff>404812</xdr:rowOff>
    </xdr:to>
    <xdr:pic>
      <xdr:nvPicPr>
        <xdr:cNvPr id="2" name="Bild 1" descr="OPTIMUM-Logo">
          <a:extLst>
            <a:ext uri="{FF2B5EF4-FFF2-40B4-BE49-F238E27FC236}">
              <a16:creationId xmlns:a16="http://schemas.microsoft.com/office/drawing/2014/main" id="{A63DDF33-CE64-4FD4-99EA-67EE1A2DB3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66687"/>
          <a:ext cx="1762125" cy="238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452437</xdr:colOff>
      <xdr:row>0</xdr:row>
      <xdr:rowOff>142875</xdr:rowOff>
    </xdr:from>
    <xdr:to>
      <xdr:col>1</xdr:col>
      <xdr:colOff>1250156</xdr:colOff>
      <xdr:row>0</xdr:row>
      <xdr:rowOff>381000</xdr:rowOff>
    </xdr:to>
    <xdr:pic>
      <xdr:nvPicPr>
        <xdr:cNvPr id="2" name="Bild 1" descr="OPTIMUM-Logo">
          <a:extLst>
            <a:ext uri="{FF2B5EF4-FFF2-40B4-BE49-F238E27FC236}">
              <a16:creationId xmlns:a16="http://schemas.microsoft.com/office/drawing/2014/main" id="{2FA8CF35-AFE5-494F-A085-E554F8273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437" y="142875"/>
          <a:ext cx="1762125" cy="238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166688</xdr:colOff>
      <xdr:row>0</xdr:row>
      <xdr:rowOff>107156</xdr:rowOff>
    </xdr:from>
    <xdr:to>
      <xdr:col>1</xdr:col>
      <xdr:colOff>964407</xdr:colOff>
      <xdr:row>0</xdr:row>
      <xdr:rowOff>345281</xdr:rowOff>
    </xdr:to>
    <xdr:pic>
      <xdr:nvPicPr>
        <xdr:cNvPr id="2" name="Bild 1" descr="OPTIMUM-Logo">
          <a:extLst>
            <a:ext uri="{FF2B5EF4-FFF2-40B4-BE49-F238E27FC236}">
              <a16:creationId xmlns:a16="http://schemas.microsoft.com/office/drawing/2014/main" id="{C7F5A15B-E28F-4E62-B132-CC61F73ABE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688" y="107156"/>
          <a:ext cx="1762125" cy="2381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497418</xdr:colOff>
      <xdr:row>0</xdr:row>
      <xdr:rowOff>84667</xdr:rowOff>
    </xdr:from>
    <xdr:to>
      <xdr:col>1</xdr:col>
      <xdr:colOff>1296460</xdr:colOff>
      <xdr:row>0</xdr:row>
      <xdr:rowOff>322792</xdr:rowOff>
    </xdr:to>
    <xdr:pic>
      <xdr:nvPicPr>
        <xdr:cNvPr id="2" name="Bild 1" descr="OPTIMUM-Logo">
          <a:extLst>
            <a:ext uri="{FF2B5EF4-FFF2-40B4-BE49-F238E27FC236}">
              <a16:creationId xmlns:a16="http://schemas.microsoft.com/office/drawing/2014/main" id="{91F74591-7B73-4911-8335-496F5C373F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418" y="84667"/>
          <a:ext cx="1762125" cy="23812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Anja Fischer" id="{A912F206-E000-4674-9253-88F383E86EB3}" userId="S::anja.fischer@demagcranes.com::81bc8a66-c6fc-4fb3-8896-38a9c7f91408"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 dT="2020-02-10T12:23:59.36" personId="{A912F206-E000-4674-9253-88F383E86EB3}" id="{CBCA0CEC-BFBE-4757-BD3D-F9951B86F768}">
    <text>Auch hier sind die Daten geändert. Bitte beachten. Danke!</text>
  </threadedComment>
  <threadedComment ref="A26" dT="2020-02-10T12:23:39.52" personId="{A912F206-E000-4674-9253-88F383E86EB3}" id="{480A36E5-89AD-4DD4-B7C5-0DFE63A45F61}">
    <text>Bitte die beiden Zeilen entfernen</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ieeexplore.ieee.org/document/8949608" TargetMode="External"/><Relationship Id="rId13" Type="http://schemas.openxmlformats.org/officeDocument/2006/relationships/hyperlink" Target="http://www.beiaro.eu/gotech-world-2019/" TargetMode="External"/><Relationship Id="rId18" Type="http://schemas.openxmlformats.org/officeDocument/2006/relationships/hyperlink" Target="https://ieeexplore.ieee.org/document/9321077" TargetMode="External"/><Relationship Id="rId26" Type="http://schemas.openxmlformats.org/officeDocument/2006/relationships/hyperlink" Target="https://www.ieee-etfa.org/" TargetMode="External"/><Relationship Id="rId3" Type="http://schemas.openxmlformats.org/officeDocument/2006/relationships/hyperlink" Target="https://iecon2019.org/" TargetMode="External"/><Relationship Id="rId21" Type="http://schemas.openxmlformats.org/officeDocument/2006/relationships/hyperlink" Target="http://www.beiaro.eu/beia-participated-in-big-data-week-bucharest-2020/" TargetMode="External"/><Relationship Id="rId7" Type="http://schemas.openxmlformats.org/officeDocument/2006/relationships/hyperlink" Target="https://iecon2019.org/" TargetMode="External"/><Relationship Id="rId12" Type="http://schemas.openxmlformats.org/officeDocument/2006/relationships/hyperlink" Target="https://search.proquest.com/openview/4a06be2d8fd2c7e36346a05176ed4c0c/1?pq-origsite=gscholar&amp;cbl=1876338" TargetMode="External"/><Relationship Id="rId17" Type="http://schemas.openxmlformats.org/officeDocument/2006/relationships/hyperlink" Target="https://events.tuni.fi/icps2020/" TargetMode="External"/><Relationship Id="rId25" Type="http://schemas.openxmlformats.org/officeDocument/2006/relationships/hyperlink" Target="https://www.tarakos.de/save-the-date-anwendertage-2019.html" TargetMode="External"/><Relationship Id="rId2" Type="http://schemas.openxmlformats.org/officeDocument/2006/relationships/hyperlink" Target="https://iopscience.iop.org/article/10.1088/1757-899X/417/1/012019/meta" TargetMode="External"/><Relationship Id="rId16" Type="http://schemas.openxmlformats.org/officeDocument/2006/relationships/hyperlink" Target="https://events.tuni.fi/icps2020/" TargetMode="External"/><Relationship Id="rId20" Type="http://schemas.openxmlformats.org/officeDocument/2006/relationships/hyperlink" Target="http://ictc.org/" TargetMode="External"/><Relationship Id="rId29" Type="http://schemas.openxmlformats.org/officeDocument/2006/relationships/printerSettings" Target="../printerSettings/printerSettings1.bin"/><Relationship Id="rId1" Type="http://schemas.openxmlformats.org/officeDocument/2006/relationships/hyperlink" Target="https://ieeexplore.ieee.org/abstract/document/8387638" TargetMode="External"/><Relationship Id="rId6" Type="http://schemas.openxmlformats.org/officeDocument/2006/relationships/hyperlink" Target="http://ictc.org/" TargetMode="External"/><Relationship Id="rId11" Type="http://schemas.openxmlformats.org/officeDocument/2006/relationships/hyperlink" Target="http://www.uagraria.edu.ec/" TargetMode="External"/><Relationship Id="rId24" Type="http://schemas.openxmlformats.org/officeDocument/2006/relationships/hyperlink" Target="http://www.beiaro.eu/beia-consult-will-participate-in-gotech-world-2020/" TargetMode="External"/><Relationship Id="rId5" Type="http://schemas.openxmlformats.org/officeDocument/2006/relationships/hyperlink" Target="https://iecon2019.org/" TargetMode="External"/><Relationship Id="rId15" Type="http://schemas.openxmlformats.org/officeDocument/2006/relationships/hyperlink" Target="https://events.tuni.fi/icps2020/" TargetMode="External"/><Relationship Id="rId23" Type="http://schemas.openxmlformats.org/officeDocument/2006/relationships/hyperlink" Target="http://www.beiaro.eu/scewc-2020/" TargetMode="External"/><Relationship Id="rId28" Type="http://schemas.openxmlformats.org/officeDocument/2006/relationships/hyperlink" Target="https://eur03.safelinks.protection.outlook.com/?url=https%3A%2F%2Fwww.jk-komma.de%2Findex.php%2Fpaper-archiv&amp;data=04%7C01%7Canja.fischer%40demagcranes.com%7C7c8d9cf13a5b402f6f8d08d977795b3a%7C5ab0514a59fa4283934fc1c2c4a1f032%7C0%7C0%7C637672185367058906%7CUnknown%7CTWFpbGZsb3d8eyJWIjoiMC4wLjAwMDAiLCJQIjoiV2luMzIiLCJBTiI6Ik1haWwiLCJXVCI6Mn0%3D%7C1000&amp;sdata=Njhkjn40tdQVX7gL2pwmeUlKBJJYN5tEiGCaDXvi8JI%3D&amp;reserved=0" TargetMode="External"/><Relationship Id="rId10" Type="http://schemas.openxmlformats.org/officeDocument/2006/relationships/hyperlink" Target="https://www.vdi-wissensforum.de/automatisierungskongress/" TargetMode="External"/><Relationship Id="rId19" Type="http://schemas.openxmlformats.org/officeDocument/2006/relationships/hyperlink" Target="http://ictc.org/" TargetMode="External"/><Relationship Id="rId4" Type="http://schemas.openxmlformats.org/officeDocument/2006/relationships/hyperlink" Target="https://iecon2019.org/" TargetMode="External"/><Relationship Id="rId9" Type="http://schemas.openxmlformats.org/officeDocument/2006/relationships/hyperlink" Target="https://iecon2019.org/" TargetMode="External"/><Relationship Id="rId14" Type="http://schemas.openxmlformats.org/officeDocument/2006/relationships/hyperlink" Target="https://ieeexplore.ieee.org/abstract/document/8724961" TargetMode="External"/><Relationship Id="rId22" Type="http://schemas.openxmlformats.org/officeDocument/2006/relationships/hyperlink" Target="http://www.beiaro.eu/beia-consult-participates-in-cyber-security-cloud-expo-2020/" TargetMode="External"/><Relationship Id="rId27" Type="http://schemas.openxmlformats.org/officeDocument/2006/relationships/hyperlink" Target="https://eur03.safelinks.protection.outlook.com/?url=http%3A%2F%2Fwww.icpe-ca.ro%2Ficpe-ca%2Feng%2Fevents%2Fasmes2019%2Fasmes2019.htm&amp;amp;data=04%7C01%7Canja.fischer%40demagcranes.com%7Cd2f4a150787340c7284508d9775c9ad2%7C5ab0514a59fa4283934fc1c2c4a1f032%7C0%7C0%7C637672063393927491%7CUnknown%7CTWFpbGZsb3d8eyJWIjoiMC4wLjAwMDAiLCJQIjoiV2luMzIiLCJBTiI6Ik1haWwiLCJXVCI6Mn0%3D%7C1000&amp;amp;sdata=tGJdPp4LG8O8h1Ugb7jUQhS7qAG4LsbfIvY%2F5lsl6eA%3D&amp;amp;reserved=0" TargetMode="External"/><Relationship Id="rId3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fem-eur.com/" TargetMode="External"/><Relationship Id="rId2" Type="http://schemas.openxmlformats.org/officeDocument/2006/relationships/hyperlink" Target="https://www.iec.ch/dyn/www/f?p=103:38:9237976668921::::FSP_ORG_ID,FSP_APEX_PAGE,FSP_PROJECT_ID:20486,23,104067" TargetMode="External"/><Relationship Id="rId1" Type="http://schemas.openxmlformats.org/officeDocument/2006/relationships/hyperlink" Target="https://foerd.vdma.org/viewer/-/v2article/render/31851036"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dropbox.com/s/jxgfmke5c27lhhp/OPTIMUM_PPR6_Attach_9_MarketingReport_V1.pdf?dl=0" TargetMode="External"/><Relationship Id="rId7" Type="http://schemas.openxmlformats.org/officeDocument/2006/relationships/hyperlink" Target="https://www.linkedin.com/company/optimum-platform" TargetMode="External"/><Relationship Id="rId12" Type="http://schemas.microsoft.com/office/2017/10/relationships/threadedComment" Target="../threadedComments/threadedComment1.xml"/><Relationship Id="rId2" Type="http://schemas.openxmlformats.org/officeDocument/2006/relationships/hyperlink" Target="http://marketing.demagcranes.com/acton/rif/40452/s-0080-2007/-/l-0017:5/l-0017/showPreparedMessage?sid=TV2:VhLoBqzg4" TargetMode="External"/><Relationship Id="rId1" Type="http://schemas.openxmlformats.org/officeDocument/2006/relationships/hyperlink" Target="https://www.tarakos.de/save-the-date-anwendertage-2019.html" TargetMode="External"/><Relationship Id="rId6" Type="http://schemas.openxmlformats.org/officeDocument/2006/relationships/hyperlink" Target="https://twitter.com/optimumplatform" TargetMode="External"/><Relationship Id="rId11" Type="http://schemas.openxmlformats.org/officeDocument/2006/relationships/comments" Target="../comments1.xml"/><Relationship Id="rId5" Type="http://schemas.openxmlformats.org/officeDocument/2006/relationships/hyperlink" Target="https://www.optimum-itea3.eu/" TargetMode="External"/><Relationship Id="rId10" Type="http://schemas.openxmlformats.org/officeDocument/2006/relationships/vmlDrawing" Target="../drawings/vmlDrawing1.vml"/><Relationship Id="rId4" Type="http://schemas.openxmlformats.org/officeDocument/2006/relationships/hyperlink" Target="https://www.youtube.com/channel/UCzuGk4y7UbbDCBWsdm_qc5w"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demagcranes.com/en/company/demag-optimum-project" TargetMode="External"/><Relationship Id="rId2" Type="http://schemas.openxmlformats.org/officeDocument/2006/relationships/hyperlink" Target="https://www.technology-academy.group/project/2-5g-industrie-summit/" TargetMode="External"/><Relationship Id="rId1" Type="http://schemas.openxmlformats.org/officeDocument/2006/relationships/hyperlink" Target="https://www.dropbox.com/s/uvzpjntzhyt5s2t/OPTIMUM_PPR6_Attach_7_HannoverFair_V2.pdf?dl=0"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8"/>
  <sheetViews>
    <sheetView zoomScale="90" zoomScaleNormal="90" workbookViewId="0">
      <pane ySplit="2" topLeftCell="A3" activePane="bottomLeft" state="frozenSplit"/>
      <selection activeCell="D1" sqref="D1"/>
      <selection pane="bottomLeft" activeCell="O1" sqref="O1:Q1048576"/>
    </sheetView>
  </sheetViews>
  <sheetFormatPr baseColWidth="10" defaultColWidth="8.85546875" defaultRowHeight="12.75" x14ac:dyDescent="0.2"/>
  <cols>
    <col min="1" max="1" width="25.5703125" style="20" customWidth="1"/>
    <col min="2" max="2" width="25.85546875" style="3" customWidth="1"/>
    <col min="3" max="4" width="31.5703125" style="33" customWidth="1"/>
    <col min="5" max="5" width="91.42578125" style="33" customWidth="1"/>
    <col min="6" max="6" width="16.42578125" style="8" customWidth="1"/>
    <col min="7" max="7" width="55.5703125" style="3" customWidth="1"/>
    <col min="8" max="8" width="17.5703125" style="8" customWidth="1"/>
    <col min="9" max="9" width="13.140625" style="8" customWidth="1"/>
    <col min="10" max="10" width="14.42578125" style="8" customWidth="1"/>
    <col min="11" max="11" width="26.42578125" style="57" customWidth="1"/>
    <col min="12" max="12" width="12.85546875" style="8" customWidth="1"/>
    <col min="13" max="13" width="10.5703125" style="8" customWidth="1"/>
    <col min="14" max="14" width="26.7109375" style="3" customWidth="1"/>
    <col min="15" max="16384" width="8.85546875" style="3"/>
  </cols>
  <sheetData>
    <row r="1" spans="1:14" s="92" customFormat="1" ht="47.25" customHeight="1" thickBot="1" x14ac:dyDescent="0.25">
      <c r="A1" s="117"/>
      <c r="B1" s="118"/>
      <c r="C1" s="115" t="s">
        <v>297</v>
      </c>
      <c r="D1" s="115"/>
      <c r="E1" s="115"/>
      <c r="F1" s="115"/>
      <c r="G1" s="115"/>
      <c r="H1" s="115"/>
      <c r="I1" s="115"/>
      <c r="J1" s="115"/>
      <c r="K1" s="115"/>
      <c r="L1" s="115"/>
      <c r="M1" s="115"/>
      <c r="N1" s="116"/>
    </row>
    <row r="2" spans="1:14" s="11" customFormat="1" ht="24.75" customHeight="1" x14ac:dyDescent="0.2">
      <c r="A2" s="88" t="s">
        <v>8</v>
      </c>
      <c r="B2" s="87" t="s">
        <v>7</v>
      </c>
      <c r="C2" s="87"/>
      <c r="D2" s="87" t="s">
        <v>171</v>
      </c>
      <c r="E2" s="87" t="s">
        <v>172</v>
      </c>
      <c r="F2" s="87" t="s">
        <v>0</v>
      </c>
      <c r="G2" s="87" t="s">
        <v>1</v>
      </c>
      <c r="H2" s="87" t="s">
        <v>2</v>
      </c>
      <c r="I2" s="87" t="s">
        <v>3</v>
      </c>
      <c r="J2" s="87" t="s">
        <v>4</v>
      </c>
      <c r="K2" s="94" t="s">
        <v>24</v>
      </c>
      <c r="L2" s="87" t="s">
        <v>20</v>
      </c>
      <c r="M2" s="87" t="s">
        <v>5</v>
      </c>
      <c r="N2" s="97" t="s">
        <v>6</v>
      </c>
    </row>
    <row r="3" spans="1:14" s="30" customFormat="1" ht="165.75" x14ac:dyDescent="0.2">
      <c r="A3" s="22" t="s">
        <v>134</v>
      </c>
      <c r="B3" s="17" t="s">
        <v>22</v>
      </c>
      <c r="C3" s="17" t="s">
        <v>23</v>
      </c>
      <c r="D3" s="17"/>
      <c r="E3" s="17" t="s">
        <v>177</v>
      </c>
      <c r="F3" s="35" t="s">
        <v>31</v>
      </c>
      <c r="G3" s="17" t="s">
        <v>21</v>
      </c>
      <c r="H3" s="35" t="s">
        <v>152</v>
      </c>
      <c r="I3" s="47">
        <v>43272</v>
      </c>
      <c r="J3" s="35" t="s">
        <v>47</v>
      </c>
      <c r="K3" s="35" t="s">
        <v>25</v>
      </c>
      <c r="L3" s="47">
        <v>43272</v>
      </c>
      <c r="M3" s="35" t="s">
        <v>34</v>
      </c>
      <c r="N3" s="98" t="s">
        <v>26</v>
      </c>
    </row>
    <row r="4" spans="1:14" s="30" customFormat="1" ht="25.5" x14ac:dyDescent="0.2">
      <c r="A4" s="22" t="s">
        <v>135</v>
      </c>
      <c r="B4" s="17" t="s">
        <v>153</v>
      </c>
      <c r="C4" s="17" t="s">
        <v>163</v>
      </c>
      <c r="D4" s="17"/>
      <c r="E4" s="17"/>
      <c r="F4" s="35" t="s">
        <v>155</v>
      </c>
      <c r="G4" s="24" t="s">
        <v>154</v>
      </c>
      <c r="H4" s="35" t="s">
        <v>156</v>
      </c>
      <c r="I4" s="47">
        <v>43511</v>
      </c>
      <c r="J4" s="35"/>
      <c r="K4" s="35"/>
      <c r="L4" s="47"/>
      <c r="M4" s="47" t="s">
        <v>34</v>
      </c>
      <c r="N4" s="98"/>
    </row>
    <row r="5" spans="1:14" s="30" customFormat="1" ht="114.75" x14ac:dyDescent="0.2">
      <c r="A5" s="22" t="s">
        <v>135</v>
      </c>
      <c r="B5" s="24" t="s">
        <v>121</v>
      </c>
      <c r="C5" s="17" t="s">
        <v>122</v>
      </c>
      <c r="D5" s="17"/>
      <c r="E5" s="17" t="s">
        <v>178</v>
      </c>
      <c r="F5" s="36" t="s">
        <v>31</v>
      </c>
      <c r="G5" s="24" t="s">
        <v>123</v>
      </c>
      <c r="H5" s="43" t="s">
        <v>124</v>
      </c>
      <c r="I5" s="47">
        <v>43552</v>
      </c>
      <c r="J5" s="35" t="s">
        <v>47</v>
      </c>
      <c r="K5" s="43" t="s">
        <v>72</v>
      </c>
      <c r="L5" s="43"/>
      <c r="M5" s="35" t="s">
        <v>34</v>
      </c>
      <c r="N5" s="98" t="s">
        <v>125</v>
      </c>
    </row>
    <row r="6" spans="1:14" s="30" customFormat="1" ht="216.75" x14ac:dyDescent="0.2">
      <c r="A6" s="22" t="s">
        <v>135</v>
      </c>
      <c r="B6" s="24" t="s">
        <v>126</v>
      </c>
      <c r="C6" s="17" t="s">
        <v>127</v>
      </c>
      <c r="D6" s="17"/>
      <c r="E6" s="17" t="s">
        <v>179</v>
      </c>
      <c r="F6" s="36" t="s">
        <v>31</v>
      </c>
      <c r="G6" s="31" t="s">
        <v>128</v>
      </c>
      <c r="H6" s="43" t="s">
        <v>124</v>
      </c>
      <c r="I6" s="47">
        <v>43566</v>
      </c>
      <c r="J6" s="35" t="s">
        <v>47</v>
      </c>
      <c r="K6" s="43" t="s">
        <v>72</v>
      </c>
      <c r="L6" s="43"/>
      <c r="M6" s="35" t="s">
        <v>34</v>
      </c>
      <c r="N6" s="98" t="s">
        <v>129</v>
      </c>
    </row>
    <row r="7" spans="1:14" s="30" customFormat="1" ht="25.5" x14ac:dyDescent="0.2">
      <c r="A7" s="22" t="s">
        <v>136</v>
      </c>
      <c r="B7" s="17" t="s">
        <v>148</v>
      </c>
      <c r="C7" s="17" t="str">
        <f>$C$4</f>
        <v>Participation</v>
      </c>
      <c r="D7" s="17"/>
      <c r="E7" s="17"/>
      <c r="F7" s="35" t="s">
        <v>150</v>
      </c>
      <c r="G7" s="17" t="s">
        <v>149</v>
      </c>
      <c r="H7" s="35" t="s">
        <v>151</v>
      </c>
      <c r="I7" s="47" t="s">
        <v>162</v>
      </c>
      <c r="J7" s="35"/>
      <c r="K7" s="35"/>
      <c r="L7" s="47"/>
      <c r="M7" s="47" t="s">
        <v>34</v>
      </c>
      <c r="N7" s="98"/>
    </row>
    <row r="8" spans="1:14" s="30" customFormat="1" ht="25.5" x14ac:dyDescent="0.2">
      <c r="A8" s="34" t="s">
        <v>135</v>
      </c>
      <c r="B8" s="23" t="s">
        <v>75</v>
      </c>
      <c r="C8" s="23" t="s">
        <v>117</v>
      </c>
      <c r="D8" s="23"/>
      <c r="E8" s="17"/>
      <c r="F8" s="37" t="s">
        <v>31</v>
      </c>
      <c r="G8" s="23" t="s">
        <v>118</v>
      </c>
      <c r="H8" s="35" t="s">
        <v>119</v>
      </c>
      <c r="I8" s="47">
        <v>43626</v>
      </c>
      <c r="J8" s="43"/>
      <c r="K8" s="35" t="s">
        <v>108</v>
      </c>
      <c r="L8" s="43"/>
      <c r="M8" s="35" t="s">
        <v>34</v>
      </c>
      <c r="N8" s="98" t="s">
        <v>120</v>
      </c>
    </row>
    <row r="9" spans="1:14" s="30" customFormat="1" ht="140.25" x14ac:dyDescent="0.2">
      <c r="A9" s="22" t="s">
        <v>136</v>
      </c>
      <c r="B9" s="17" t="s">
        <v>29</v>
      </c>
      <c r="C9" s="17" t="s">
        <v>30</v>
      </c>
      <c r="D9" s="17"/>
      <c r="E9" s="17" t="s">
        <v>180</v>
      </c>
      <c r="F9" s="35" t="s">
        <v>31</v>
      </c>
      <c r="G9" s="17" t="s">
        <v>145</v>
      </c>
      <c r="H9" s="35" t="s">
        <v>32</v>
      </c>
      <c r="I9" s="47">
        <v>43300</v>
      </c>
      <c r="J9" s="35" t="s">
        <v>28</v>
      </c>
      <c r="K9" s="35" t="s">
        <v>27</v>
      </c>
      <c r="L9" s="47">
        <v>43300</v>
      </c>
      <c r="M9" s="35" t="s">
        <v>34</v>
      </c>
      <c r="N9" s="98" t="s">
        <v>33</v>
      </c>
    </row>
    <row r="10" spans="1:14" s="30" customFormat="1" ht="25.5" x14ac:dyDescent="0.2">
      <c r="A10" s="22" t="s">
        <v>136</v>
      </c>
      <c r="B10" s="17" t="s">
        <v>157</v>
      </c>
      <c r="C10" s="23" t="str">
        <f>$C$4</f>
        <v>Participation</v>
      </c>
      <c r="D10" s="23"/>
      <c r="E10" s="17"/>
      <c r="F10" s="38" t="s">
        <v>158</v>
      </c>
      <c r="G10" s="28" t="s">
        <v>159</v>
      </c>
      <c r="H10" s="44" t="s">
        <v>124</v>
      </c>
      <c r="I10" s="48" t="s">
        <v>161</v>
      </c>
      <c r="J10" s="44"/>
      <c r="K10" s="44"/>
      <c r="L10" s="44"/>
      <c r="M10" s="37" t="s">
        <v>81</v>
      </c>
      <c r="N10" s="98" t="s">
        <v>160</v>
      </c>
    </row>
    <row r="11" spans="1:14" s="30" customFormat="1" ht="76.5" x14ac:dyDescent="0.2">
      <c r="A11" s="22" t="s">
        <v>136</v>
      </c>
      <c r="B11" s="17" t="s">
        <v>36</v>
      </c>
      <c r="C11" s="17" t="s">
        <v>35</v>
      </c>
      <c r="D11" s="17"/>
      <c r="E11" s="17" t="s">
        <v>181</v>
      </c>
      <c r="F11" s="35" t="s">
        <v>31</v>
      </c>
      <c r="G11" s="17" t="s">
        <v>44</v>
      </c>
      <c r="H11" s="35" t="s">
        <v>37</v>
      </c>
      <c r="I11" s="47">
        <v>43752</v>
      </c>
      <c r="J11" s="35" t="s">
        <v>47</v>
      </c>
      <c r="K11" s="35" t="s">
        <v>25</v>
      </c>
      <c r="L11" s="43"/>
      <c r="M11" s="35" t="s">
        <v>81</v>
      </c>
      <c r="N11" s="98" t="s">
        <v>49</v>
      </c>
    </row>
    <row r="12" spans="1:14" s="30" customFormat="1" ht="153" x14ac:dyDescent="0.2">
      <c r="A12" s="22" t="s">
        <v>136</v>
      </c>
      <c r="B12" s="24" t="s">
        <v>39</v>
      </c>
      <c r="C12" s="17" t="s">
        <v>38</v>
      </c>
      <c r="D12" s="17"/>
      <c r="E12" s="17" t="s">
        <v>182</v>
      </c>
      <c r="F12" s="35" t="s">
        <v>31</v>
      </c>
      <c r="G12" s="17" t="s">
        <v>45</v>
      </c>
      <c r="H12" s="35" t="s">
        <v>37</v>
      </c>
      <c r="I12" s="47">
        <v>43752</v>
      </c>
      <c r="J12" s="35" t="s">
        <v>47</v>
      </c>
      <c r="K12" s="35" t="s">
        <v>25</v>
      </c>
      <c r="L12" s="43"/>
      <c r="M12" s="35" t="s">
        <v>81</v>
      </c>
      <c r="N12" s="98" t="s">
        <v>49</v>
      </c>
    </row>
    <row r="13" spans="1:14" s="30" customFormat="1" ht="140.25" x14ac:dyDescent="0.2">
      <c r="A13" s="22" t="s">
        <v>136</v>
      </c>
      <c r="B13" s="17" t="s">
        <v>41</v>
      </c>
      <c r="C13" s="17" t="s">
        <v>40</v>
      </c>
      <c r="D13" s="17"/>
      <c r="E13" s="17" t="s">
        <v>183</v>
      </c>
      <c r="F13" s="35" t="s">
        <v>31</v>
      </c>
      <c r="G13" s="17" t="s">
        <v>44</v>
      </c>
      <c r="H13" s="35" t="s">
        <v>37</v>
      </c>
      <c r="I13" s="47">
        <v>43752</v>
      </c>
      <c r="J13" s="35" t="s">
        <v>47</v>
      </c>
      <c r="K13" s="35" t="s">
        <v>25</v>
      </c>
      <c r="L13" s="43"/>
      <c r="M13" s="35" t="s">
        <v>34</v>
      </c>
      <c r="N13" s="98" t="s">
        <v>49</v>
      </c>
    </row>
    <row r="14" spans="1:14" s="30" customFormat="1" ht="51" x14ac:dyDescent="0.2">
      <c r="A14" s="22" t="s">
        <v>136</v>
      </c>
      <c r="B14" s="17" t="s">
        <v>52</v>
      </c>
      <c r="C14" s="17" t="s">
        <v>51</v>
      </c>
      <c r="D14" s="17"/>
      <c r="E14" s="17" t="s">
        <v>184</v>
      </c>
      <c r="F14" s="35" t="s">
        <v>31</v>
      </c>
      <c r="G14" s="17" t="s">
        <v>44</v>
      </c>
      <c r="H14" s="35" t="s">
        <v>37</v>
      </c>
      <c r="I14" s="47">
        <v>43752</v>
      </c>
      <c r="J14" s="35" t="s">
        <v>47</v>
      </c>
      <c r="K14" s="35" t="s">
        <v>25</v>
      </c>
      <c r="L14" s="43"/>
      <c r="M14" s="35" t="s">
        <v>81</v>
      </c>
      <c r="N14" s="98" t="s">
        <v>49</v>
      </c>
    </row>
    <row r="15" spans="1:14" s="30" customFormat="1" ht="140.25" x14ac:dyDescent="0.2">
      <c r="A15" s="22" t="s">
        <v>136</v>
      </c>
      <c r="B15" s="17" t="s">
        <v>92</v>
      </c>
      <c r="C15" s="17" t="s">
        <v>93</v>
      </c>
      <c r="D15" s="17"/>
      <c r="E15" s="17" t="s">
        <v>185</v>
      </c>
      <c r="F15" s="37" t="s">
        <v>31</v>
      </c>
      <c r="G15" s="17" t="s">
        <v>44</v>
      </c>
      <c r="H15" s="35" t="s">
        <v>37</v>
      </c>
      <c r="I15" s="47">
        <v>43752</v>
      </c>
      <c r="J15" s="35" t="s">
        <v>47</v>
      </c>
      <c r="K15" s="35" t="s">
        <v>25</v>
      </c>
      <c r="L15" s="43"/>
      <c r="M15" s="35" t="s">
        <v>34</v>
      </c>
      <c r="N15" s="98" t="s">
        <v>49</v>
      </c>
    </row>
    <row r="16" spans="1:14" s="30" customFormat="1" ht="114.75" x14ac:dyDescent="0.2">
      <c r="A16" s="22" t="s">
        <v>136</v>
      </c>
      <c r="B16" s="24" t="s">
        <v>43</v>
      </c>
      <c r="C16" s="17" t="s">
        <v>42</v>
      </c>
      <c r="D16" s="17"/>
      <c r="E16" s="17" t="s">
        <v>186</v>
      </c>
      <c r="F16" s="35" t="s">
        <v>31</v>
      </c>
      <c r="G16" s="17" t="s">
        <v>146</v>
      </c>
      <c r="H16" s="35" t="s">
        <v>46</v>
      </c>
      <c r="I16" s="47">
        <v>43754</v>
      </c>
      <c r="J16" s="35" t="s">
        <v>47</v>
      </c>
      <c r="K16" s="35" t="s">
        <v>25</v>
      </c>
      <c r="L16" s="43"/>
      <c r="M16" s="35" t="s">
        <v>34</v>
      </c>
      <c r="N16" s="98" t="s">
        <v>50</v>
      </c>
    </row>
    <row r="17" spans="1:14" s="30" customFormat="1" ht="63.75" x14ac:dyDescent="0.2">
      <c r="A17" s="22" t="s">
        <v>136</v>
      </c>
      <c r="B17" s="23" t="s">
        <v>75</v>
      </c>
      <c r="C17" s="23" t="s">
        <v>76</v>
      </c>
      <c r="D17" s="23"/>
      <c r="E17" s="17" t="s">
        <v>187</v>
      </c>
      <c r="F17" s="37" t="s">
        <v>31</v>
      </c>
      <c r="G17" s="23" t="s">
        <v>69</v>
      </c>
      <c r="H17" s="37" t="s">
        <v>70</v>
      </c>
      <c r="I17" s="47">
        <v>43761</v>
      </c>
      <c r="J17" s="49" t="s">
        <v>71</v>
      </c>
      <c r="K17" s="49" t="s">
        <v>72</v>
      </c>
      <c r="L17" s="37"/>
      <c r="M17" s="37" t="s">
        <v>73</v>
      </c>
      <c r="N17" s="98" t="s">
        <v>74</v>
      </c>
    </row>
    <row r="18" spans="1:14" s="30" customFormat="1" ht="255" x14ac:dyDescent="0.2">
      <c r="A18" s="25" t="s">
        <v>136</v>
      </c>
      <c r="B18" s="24" t="s">
        <v>130</v>
      </c>
      <c r="C18" s="17" t="s">
        <v>131</v>
      </c>
      <c r="D18" s="17"/>
      <c r="E18" s="17" t="s">
        <v>188</v>
      </c>
      <c r="F18" s="39" t="s">
        <v>31</v>
      </c>
      <c r="G18" s="31" t="s">
        <v>132</v>
      </c>
      <c r="H18" s="45" t="s">
        <v>133</v>
      </c>
      <c r="I18" s="47">
        <v>43789</v>
      </c>
      <c r="J18" s="43" t="s">
        <v>143</v>
      </c>
      <c r="K18" s="43" t="s">
        <v>144</v>
      </c>
      <c r="L18" s="43"/>
      <c r="M18" s="35" t="s">
        <v>81</v>
      </c>
      <c r="N18" s="98" t="s">
        <v>328</v>
      </c>
    </row>
    <row r="19" spans="1:14" s="30" customFormat="1" ht="63.75" x14ac:dyDescent="0.2">
      <c r="A19" s="25" t="s">
        <v>136</v>
      </c>
      <c r="B19" s="21" t="s">
        <v>77</v>
      </c>
      <c r="C19" s="32" t="s">
        <v>78</v>
      </c>
      <c r="D19" s="32" t="s">
        <v>173</v>
      </c>
      <c r="E19" s="17" t="s">
        <v>190</v>
      </c>
      <c r="F19" s="40" t="s">
        <v>31</v>
      </c>
      <c r="G19" s="26" t="s">
        <v>147</v>
      </c>
      <c r="H19" s="41" t="s">
        <v>79</v>
      </c>
      <c r="I19" s="50" t="s">
        <v>115</v>
      </c>
      <c r="J19" s="51" t="s">
        <v>80</v>
      </c>
      <c r="K19" s="51" t="s">
        <v>80</v>
      </c>
      <c r="L19" s="52">
        <v>43774</v>
      </c>
      <c r="M19" s="53" t="s">
        <v>81</v>
      </c>
      <c r="N19" s="99"/>
    </row>
    <row r="20" spans="1:14" s="30" customFormat="1" ht="51" x14ac:dyDescent="0.2">
      <c r="A20" s="25" t="s">
        <v>136</v>
      </c>
      <c r="B20" s="21" t="s">
        <v>137</v>
      </c>
      <c r="C20" s="32" t="s">
        <v>138</v>
      </c>
      <c r="D20" s="32" t="s">
        <v>174</v>
      </c>
      <c r="E20" s="17" t="s">
        <v>189</v>
      </c>
      <c r="F20" s="40" t="s">
        <v>31</v>
      </c>
      <c r="G20" s="26" t="s">
        <v>147</v>
      </c>
      <c r="H20" s="41" t="s">
        <v>79</v>
      </c>
      <c r="I20" s="50" t="s">
        <v>115</v>
      </c>
      <c r="J20" s="51"/>
      <c r="K20" s="51"/>
      <c r="L20" s="52">
        <v>43774</v>
      </c>
      <c r="M20" s="53" t="s">
        <v>81</v>
      </c>
      <c r="N20" s="99"/>
    </row>
    <row r="21" spans="1:14" s="30" customFormat="1" ht="51" x14ac:dyDescent="0.2">
      <c r="A21" s="27" t="s">
        <v>136</v>
      </c>
      <c r="B21" s="21" t="s">
        <v>82</v>
      </c>
      <c r="C21" s="71" t="s">
        <v>83</v>
      </c>
      <c r="D21" s="71" t="s">
        <v>176</v>
      </c>
      <c r="E21" s="17" t="s">
        <v>191</v>
      </c>
      <c r="F21" s="40" t="s">
        <v>31</v>
      </c>
      <c r="G21" s="26" t="s">
        <v>84</v>
      </c>
      <c r="H21" s="41" t="s">
        <v>85</v>
      </c>
      <c r="I21" s="53" t="s">
        <v>116</v>
      </c>
      <c r="J21" s="36" t="s">
        <v>86</v>
      </c>
      <c r="K21" s="36" t="s">
        <v>87</v>
      </c>
      <c r="L21" s="52">
        <v>43780</v>
      </c>
      <c r="M21" s="41" t="s">
        <v>81</v>
      </c>
      <c r="N21" s="100" t="s">
        <v>88</v>
      </c>
    </row>
    <row r="22" spans="1:14" ht="51" x14ac:dyDescent="0.2">
      <c r="A22" s="73" t="s">
        <v>213</v>
      </c>
      <c r="B22" s="12" t="s">
        <v>192</v>
      </c>
      <c r="C22" s="72" t="s">
        <v>193</v>
      </c>
      <c r="D22" s="72" t="s">
        <v>175</v>
      </c>
      <c r="E22" s="17" t="s">
        <v>194</v>
      </c>
      <c r="F22" s="56" t="s">
        <v>195</v>
      </c>
      <c r="G22" s="12" t="s">
        <v>196</v>
      </c>
      <c r="H22" s="56" t="s">
        <v>79</v>
      </c>
      <c r="I22" s="74" t="s">
        <v>197</v>
      </c>
      <c r="J22" s="56" t="s">
        <v>198</v>
      </c>
      <c r="K22" s="54"/>
      <c r="L22" s="74" t="s">
        <v>197</v>
      </c>
      <c r="M22" s="56" t="s">
        <v>81</v>
      </c>
      <c r="N22" s="100" t="s">
        <v>64</v>
      </c>
    </row>
    <row r="23" spans="1:14" ht="245.25" customHeight="1" x14ac:dyDescent="0.2">
      <c r="A23" s="75" t="s">
        <v>199</v>
      </c>
      <c r="B23" s="13" t="s">
        <v>200</v>
      </c>
      <c r="C23" s="12" t="s">
        <v>201</v>
      </c>
      <c r="D23" s="12"/>
      <c r="E23" s="17" t="s">
        <v>202</v>
      </c>
      <c r="F23" s="41" t="s">
        <v>31</v>
      </c>
      <c r="G23" s="17" t="s">
        <v>203</v>
      </c>
      <c r="H23" s="54" t="s">
        <v>204</v>
      </c>
      <c r="I23" s="76" t="s">
        <v>205</v>
      </c>
      <c r="J23" s="35" t="s">
        <v>71</v>
      </c>
      <c r="K23" s="43" t="s">
        <v>72</v>
      </c>
      <c r="L23" s="54" t="s">
        <v>206</v>
      </c>
      <c r="M23" s="41" t="s">
        <v>81</v>
      </c>
      <c r="N23" s="101" t="s">
        <v>207</v>
      </c>
    </row>
    <row r="24" spans="1:14" ht="165.75" x14ac:dyDescent="0.2">
      <c r="A24" s="75" t="s">
        <v>199</v>
      </c>
      <c r="B24" s="13" t="s">
        <v>208</v>
      </c>
      <c r="C24" s="12" t="s">
        <v>209</v>
      </c>
      <c r="D24" s="12"/>
      <c r="E24" s="17" t="s">
        <v>225</v>
      </c>
      <c r="F24" s="41" t="s">
        <v>31</v>
      </c>
      <c r="G24" s="17" t="s">
        <v>203</v>
      </c>
      <c r="H24" s="54" t="s">
        <v>204</v>
      </c>
      <c r="I24" s="76" t="s">
        <v>205</v>
      </c>
      <c r="J24" s="35" t="s">
        <v>71</v>
      </c>
      <c r="K24" s="43" t="s">
        <v>72</v>
      </c>
      <c r="L24" s="54" t="s">
        <v>206</v>
      </c>
      <c r="M24" s="41" t="s">
        <v>81</v>
      </c>
      <c r="N24" s="101" t="s">
        <v>207</v>
      </c>
    </row>
    <row r="25" spans="1:14" ht="140.25" x14ac:dyDescent="0.2">
      <c r="A25" s="75" t="s">
        <v>199</v>
      </c>
      <c r="B25" s="13" t="s">
        <v>210</v>
      </c>
      <c r="C25" s="12" t="s">
        <v>211</v>
      </c>
      <c r="D25" s="12"/>
      <c r="E25" s="17" t="s">
        <v>212</v>
      </c>
      <c r="F25" s="41" t="s">
        <v>31</v>
      </c>
      <c r="G25" s="17" t="s">
        <v>203</v>
      </c>
      <c r="H25" s="54" t="s">
        <v>204</v>
      </c>
      <c r="I25" s="76" t="s">
        <v>205</v>
      </c>
      <c r="J25" s="35" t="s">
        <v>71</v>
      </c>
      <c r="K25" s="43" t="s">
        <v>72</v>
      </c>
      <c r="L25" s="54" t="s">
        <v>206</v>
      </c>
      <c r="M25" s="41" t="s">
        <v>81</v>
      </c>
      <c r="N25" s="101" t="s">
        <v>207</v>
      </c>
    </row>
    <row r="26" spans="1:14" ht="51" x14ac:dyDescent="0.2">
      <c r="A26" s="75" t="s">
        <v>238</v>
      </c>
      <c r="B26" s="1" t="s">
        <v>254</v>
      </c>
      <c r="C26" s="5" t="s">
        <v>255</v>
      </c>
      <c r="D26" s="5"/>
      <c r="E26" s="5" t="s">
        <v>256</v>
      </c>
      <c r="F26" s="79" t="s">
        <v>108</v>
      </c>
      <c r="G26" s="5" t="s">
        <v>257</v>
      </c>
      <c r="H26" s="79" t="s">
        <v>258</v>
      </c>
      <c r="I26" s="80" t="s">
        <v>259</v>
      </c>
      <c r="J26" s="42"/>
      <c r="K26" s="54"/>
      <c r="L26" s="42"/>
      <c r="M26" s="79" t="s">
        <v>81</v>
      </c>
      <c r="N26" s="102" t="s">
        <v>260</v>
      </c>
    </row>
    <row r="27" spans="1:14" ht="153" x14ac:dyDescent="0.2">
      <c r="A27" s="75" t="s">
        <v>238</v>
      </c>
      <c r="B27" s="1" t="s">
        <v>254</v>
      </c>
      <c r="C27" s="5" t="s">
        <v>255</v>
      </c>
      <c r="D27" s="5"/>
      <c r="E27" s="5" t="s">
        <v>261</v>
      </c>
      <c r="F27" s="79" t="s">
        <v>108</v>
      </c>
      <c r="G27" s="5" t="s">
        <v>262</v>
      </c>
      <c r="H27" s="79" t="s">
        <v>258</v>
      </c>
      <c r="I27" s="80" t="s">
        <v>263</v>
      </c>
      <c r="J27" s="42"/>
      <c r="K27" s="54"/>
      <c r="L27" s="42"/>
      <c r="M27" s="79" t="s">
        <v>81</v>
      </c>
      <c r="N27" s="102" t="s">
        <v>264</v>
      </c>
    </row>
    <row r="28" spans="1:14" ht="38.25" x14ac:dyDescent="0.2">
      <c r="A28" s="75" t="s">
        <v>238</v>
      </c>
      <c r="B28" s="1" t="s">
        <v>254</v>
      </c>
      <c r="C28" s="5" t="s">
        <v>255</v>
      </c>
      <c r="D28" s="5"/>
      <c r="E28" s="5" t="s">
        <v>265</v>
      </c>
      <c r="F28" s="79" t="s">
        <v>108</v>
      </c>
      <c r="G28" s="5" t="s">
        <v>266</v>
      </c>
      <c r="H28" s="79" t="s">
        <v>258</v>
      </c>
      <c r="I28" s="79" t="s">
        <v>267</v>
      </c>
      <c r="J28" s="42"/>
      <c r="K28" s="54"/>
      <c r="L28" s="42"/>
      <c r="M28" s="79" t="s">
        <v>268</v>
      </c>
      <c r="N28" s="102" t="s">
        <v>269</v>
      </c>
    </row>
    <row r="29" spans="1:14" ht="38.25" x14ac:dyDescent="0.2">
      <c r="A29" s="75" t="s">
        <v>238</v>
      </c>
      <c r="B29" s="1" t="s">
        <v>254</v>
      </c>
      <c r="C29" s="5" t="s">
        <v>255</v>
      </c>
      <c r="D29" s="5"/>
      <c r="E29" s="5" t="s">
        <v>270</v>
      </c>
      <c r="F29" s="38" t="s">
        <v>158</v>
      </c>
      <c r="G29" s="5" t="s">
        <v>271</v>
      </c>
      <c r="H29" s="79" t="s">
        <v>258</v>
      </c>
      <c r="I29" s="79" t="s">
        <v>272</v>
      </c>
      <c r="J29" s="42"/>
      <c r="K29" s="54"/>
      <c r="L29" s="42"/>
      <c r="M29" s="79" t="s">
        <v>268</v>
      </c>
      <c r="N29" s="102" t="s">
        <v>273</v>
      </c>
    </row>
    <row r="30" spans="1:14" ht="102" x14ac:dyDescent="0.2">
      <c r="A30" s="73" t="s">
        <v>239</v>
      </c>
      <c r="B30" s="12" t="s">
        <v>253</v>
      </c>
      <c r="C30" s="12" t="s">
        <v>252</v>
      </c>
      <c r="D30" s="78"/>
      <c r="E30" s="17" t="s">
        <v>251</v>
      </c>
      <c r="F30" s="41" t="s">
        <v>31</v>
      </c>
      <c r="G30" s="17" t="s">
        <v>250</v>
      </c>
      <c r="H30" s="35" t="s">
        <v>46</v>
      </c>
      <c r="I30" s="76" t="s">
        <v>246</v>
      </c>
      <c r="J30" s="35" t="s">
        <v>47</v>
      </c>
      <c r="K30" s="35" t="s">
        <v>25</v>
      </c>
      <c r="L30" s="3"/>
      <c r="M30" s="35" t="s">
        <v>34</v>
      </c>
      <c r="N30" s="98" t="s">
        <v>50</v>
      </c>
    </row>
    <row r="31" spans="1:14" ht="102" x14ac:dyDescent="0.2">
      <c r="A31" s="73" t="s">
        <v>239</v>
      </c>
      <c r="B31" s="12" t="s">
        <v>247</v>
      </c>
      <c r="C31" s="12" t="s">
        <v>248</v>
      </c>
      <c r="D31" s="78"/>
      <c r="E31" s="17" t="s">
        <v>249</v>
      </c>
      <c r="F31" s="41" t="s">
        <v>31</v>
      </c>
      <c r="G31" s="17" t="s">
        <v>250</v>
      </c>
      <c r="H31" s="35" t="s">
        <v>46</v>
      </c>
      <c r="I31" s="76" t="s">
        <v>246</v>
      </c>
      <c r="J31" s="35" t="s">
        <v>47</v>
      </c>
      <c r="K31" s="35" t="s">
        <v>25</v>
      </c>
      <c r="L31" s="3"/>
      <c r="M31" s="35" t="s">
        <v>34</v>
      </c>
      <c r="N31" s="98" t="s">
        <v>50</v>
      </c>
    </row>
    <row r="32" spans="1:14" ht="63.75" x14ac:dyDescent="0.2">
      <c r="A32" s="73" t="s">
        <v>239</v>
      </c>
      <c r="B32" s="12" t="s">
        <v>240</v>
      </c>
      <c r="C32" s="12" t="s">
        <v>241</v>
      </c>
      <c r="D32" s="78"/>
      <c r="E32" s="17" t="s">
        <v>242</v>
      </c>
      <c r="F32" s="41" t="s">
        <v>31</v>
      </c>
      <c r="G32" s="17" t="s">
        <v>243</v>
      </c>
      <c r="H32" s="54"/>
      <c r="I32" s="74" t="s">
        <v>244</v>
      </c>
      <c r="J32" s="35" t="s">
        <v>245</v>
      </c>
      <c r="K32" s="35" t="s">
        <v>245</v>
      </c>
      <c r="L32" s="54"/>
      <c r="M32" s="41" t="s">
        <v>81</v>
      </c>
      <c r="N32" s="101" t="s">
        <v>327</v>
      </c>
    </row>
    <row r="33" spans="1:14" ht="153" x14ac:dyDescent="0.2">
      <c r="A33" s="75" t="s">
        <v>238</v>
      </c>
      <c r="B33" s="13" t="s">
        <v>224</v>
      </c>
      <c r="C33" s="12" t="s">
        <v>223</v>
      </c>
      <c r="E33" s="5" t="s">
        <v>226</v>
      </c>
      <c r="F33" s="41" t="s">
        <v>31</v>
      </c>
      <c r="G33" s="17" t="s">
        <v>227</v>
      </c>
      <c r="H33" s="54" t="s">
        <v>228</v>
      </c>
      <c r="I33" s="76" t="s">
        <v>229</v>
      </c>
      <c r="J33" s="35" t="s">
        <v>71</v>
      </c>
      <c r="K33" s="43" t="s">
        <v>72</v>
      </c>
      <c r="L33" s="77">
        <v>44214</v>
      </c>
      <c r="M33" s="41" t="s">
        <v>81</v>
      </c>
      <c r="N33" s="98" t="s">
        <v>230</v>
      </c>
    </row>
    <row r="34" spans="1:14" s="29" customFormat="1" ht="141" customHeight="1" x14ac:dyDescent="0.2">
      <c r="A34" s="112" t="s">
        <v>238</v>
      </c>
      <c r="B34" s="24" t="s">
        <v>232</v>
      </c>
      <c r="C34" s="12" t="s">
        <v>231</v>
      </c>
      <c r="D34" s="12" t="s">
        <v>233</v>
      </c>
      <c r="E34" s="12" t="s">
        <v>274</v>
      </c>
      <c r="F34" s="41" t="s">
        <v>31</v>
      </c>
      <c r="G34" s="17" t="s">
        <v>234</v>
      </c>
      <c r="H34" s="54" t="s">
        <v>235</v>
      </c>
      <c r="I34" s="54" t="s">
        <v>236</v>
      </c>
      <c r="J34" s="54"/>
      <c r="K34" s="54" t="s">
        <v>237</v>
      </c>
      <c r="L34" s="57"/>
      <c r="M34" s="54"/>
      <c r="N34" s="111" t="s">
        <v>331</v>
      </c>
    </row>
    <row r="35" spans="1:14" ht="127.5" x14ac:dyDescent="0.2">
      <c r="A35" s="58" t="s">
        <v>318</v>
      </c>
      <c r="B35" s="1" t="s">
        <v>314</v>
      </c>
      <c r="C35" s="105" t="s">
        <v>315</v>
      </c>
      <c r="D35" s="106"/>
      <c r="E35" s="105" t="s">
        <v>274</v>
      </c>
      <c r="F35" s="42" t="s">
        <v>316</v>
      </c>
      <c r="G35" s="5" t="s">
        <v>319</v>
      </c>
      <c r="H35" s="42" t="s">
        <v>320</v>
      </c>
      <c r="I35" s="108" t="s">
        <v>321</v>
      </c>
      <c r="J35" s="42" t="s">
        <v>71</v>
      </c>
      <c r="K35" s="54" t="s">
        <v>72</v>
      </c>
      <c r="L35" s="55"/>
      <c r="M35" s="79" t="s">
        <v>81</v>
      </c>
      <c r="N35" s="107" t="s">
        <v>317</v>
      </c>
    </row>
    <row r="36" spans="1:14" x14ac:dyDescent="0.2">
      <c r="A36" s="18"/>
      <c r="B36" s="1"/>
      <c r="C36" s="5"/>
      <c r="D36" s="5"/>
      <c r="E36" s="5"/>
      <c r="F36" s="42"/>
      <c r="G36" s="1"/>
      <c r="H36" s="42"/>
      <c r="I36" s="42"/>
      <c r="J36" s="42"/>
      <c r="K36" s="54"/>
      <c r="L36" s="55"/>
      <c r="M36" s="55"/>
      <c r="N36" s="103"/>
    </row>
    <row r="37" spans="1:14" x14ac:dyDescent="0.2">
      <c r="A37" s="18"/>
      <c r="B37" s="1"/>
      <c r="C37" s="5"/>
      <c r="D37" s="5"/>
      <c r="E37" s="5"/>
      <c r="F37" s="42"/>
      <c r="G37" s="1"/>
      <c r="H37" s="42"/>
      <c r="I37" s="42"/>
      <c r="J37" s="42"/>
      <c r="K37" s="54"/>
      <c r="L37" s="55"/>
      <c r="M37" s="55"/>
      <c r="N37" s="103"/>
    </row>
    <row r="38" spans="1:14" x14ac:dyDescent="0.2">
      <c r="A38" s="18"/>
      <c r="B38" s="1"/>
      <c r="C38" s="5"/>
      <c r="D38" s="5"/>
      <c r="E38" s="5"/>
      <c r="F38" s="42"/>
      <c r="G38" s="1"/>
      <c r="H38" s="42"/>
      <c r="I38" s="46"/>
      <c r="J38" s="42"/>
      <c r="K38" s="54"/>
      <c r="L38" s="42"/>
      <c r="M38" s="42"/>
      <c r="N38" s="103"/>
    </row>
    <row r="39" spans="1:14" x14ac:dyDescent="0.2">
      <c r="A39" s="18"/>
      <c r="B39" s="1"/>
      <c r="C39" s="5"/>
      <c r="D39" s="5"/>
      <c r="E39" s="5"/>
      <c r="F39" s="42"/>
      <c r="G39" s="5"/>
      <c r="H39" s="42"/>
      <c r="I39" s="46"/>
      <c r="J39" s="42"/>
      <c r="K39" s="56"/>
      <c r="L39" s="55"/>
      <c r="M39" s="55"/>
      <c r="N39" s="103"/>
    </row>
    <row r="40" spans="1:14" x14ac:dyDescent="0.2">
      <c r="A40" s="18"/>
      <c r="B40" s="1"/>
      <c r="C40" s="5"/>
      <c r="D40" s="5"/>
      <c r="E40" s="5"/>
      <c r="F40" s="42"/>
      <c r="G40" s="5"/>
      <c r="H40" s="42"/>
      <c r="I40" s="46"/>
      <c r="J40" s="42"/>
      <c r="K40" s="56"/>
      <c r="L40" s="55"/>
      <c r="M40" s="55"/>
      <c r="N40" s="103"/>
    </row>
    <row r="41" spans="1:14" x14ac:dyDescent="0.2">
      <c r="A41" s="18"/>
      <c r="B41" s="1"/>
      <c r="C41" s="5"/>
      <c r="D41" s="5"/>
      <c r="E41" s="5"/>
      <c r="F41" s="42"/>
      <c r="G41" s="5"/>
      <c r="H41" s="42"/>
      <c r="I41" s="46"/>
      <c r="J41" s="42"/>
      <c r="K41" s="56"/>
      <c r="L41" s="55"/>
      <c r="M41" s="55"/>
      <c r="N41" s="103"/>
    </row>
    <row r="42" spans="1:14" x14ac:dyDescent="0.2">
      <c r="A42" s="18"/>
      <c r="B42" s="1"/>
      <c r="C42" s="5"/>
      <c r="D42" s="5"/>
      <c r="E42" s="5"/>
      <c r="F42" s="42"/>
      <c r="G42" s="5"/>
      <c r="H42" s="42"/>
      <c r="I42" s="46"/>
      <c r="J42" s="42"/>
      <c r="K42" s="54"/>
      <c r="L42" s="55"/>
      <c r="M42" s="55"/>
      <c r="N42" s="103"/>
    </row>
    <row r="43" spans="1:14" x14ac:dyDescent="0.2">
      <c r="A43" s="18"/>
      <c r="B43" s="1"/>
      <c r="C43" s="5"/>
      <c r="D43" s="5"/>
      <c r="E43" s="5"/>
      <c r="F43" s="42"/>
      <c r="G43" s="5"/>
      <c r="H43" s="42"/>
      <c r="I43" s="46"/>
      <c r="J43" s="42"/>
      <c r="K43" s="56"/>
      <c r="L43" s="55"/>
      <c r="M43" s="55"/>
      <c r="N43" s="103"/>
    </row>
    <row r="44" spans="1:14" x14ac:dyDescent="0.2">
      <c r="A44" s="19"/>
      <c r="B44" s="6"/>
      <c r="C44" s="6"/>
      <c r="D44" s="6"/>
      <c r="E44" s="6"/>
      <c r="F44" s="42"/>
      <c r="G44" s="1"/>
      <c r="H44" s="42"/>
      <c r="I44" s="46"/>
      <c r="J44" s="42"/>
      <c r="K44" s="54"/>
      <c r="L44" s="42"/>
      <c r="M44" s="55"/>
      <c r="N44" s="103"/>
    </row>
    <row r="45" spans="1:14" x14ac:dyDescent="0.2">
      <c r="A45" s="18"/>
      <c r="B45" s="1"/>
      <c r="C45" s="6"/>
      <c r="D45" s="6"/>
      <c r="E45" s="6"/>
      <c r="F45" s="42"/>
      <c r="G45" s="1"/>
      <c r="H45" s="42"/>
      <c r="I45" s="46"/>
      <c r="J45" s="42"/>
      <c r="K45" s="54"/>
      <c r="L45" s="42"/>
      <c r="M45" s="55"/>
      <c r="N45" s="103"/>
    </row>
    <row r="46" spans="1:14" x14ac:dyDescent="0.2">
      <c r="A46" s="18"/>
      <c r="B46" s="1"/>
      <c r="C46" s="7"/>
      <c r="D46" s="7"/>
      <c r="E46" s="7"/>
      <c r="F46" s="42"/>
      <c r="G46" s="1"/>
      <c r="H46" s="42"/>
      <c r="I46" s="46"/>
      <c r="J46" s="42"/>
      <c r="K46" s="54"/>
      <c r="L46" s="42"/>
      <c r="M46" s="55"/>
      <c r="N46" s="103"/>
    </row>
    <row r="47" spans="1:14" x14ac:dyDescent="0.2">
      <c r="A47" s="18"/>
      <c r="B47" s="1"/>
      <c r="C47" s="6"/>
      <c r="D47" s="6"/>
      <c r="E47" s="6"/>
      <c r="F47" s="42"/>
      <c r="G47" s="1"/>
      <c r="H47" s="42"/>
      <c r="I47" s="46"/>
      <c r="J47" s="42"/>
      <c r="K47" s="54"/>
      <c r="L47" s="42"/>
      <c r="M47" s="55"/>
      <c r="N47" s="103"/>
    </row>
    <row r="48" spans="1:14" x14ac:dyDescent="0.2">
      <c r="A48" s="18"/>
      <c r="B48" s="1"/>
      <c r="C48" s="5"/>
      <c r="D48" s="5"/>
      <c r="E48" s="5"/>
      <c r="F48" s="42"/>
      <c r="G48" s="6"/>
      <c r="H48" s="46"/>
      <c r="I48" s="46"/>
      <c r="J48" s="42"/>
      <c r="K48" s="54"/>
      <c r="L48" s="42"/>
      <c r="M48" s="55"/>
      <c r="N48" s="103"/>
    </row>
  </sheetData>
  <sheetProtection algorithmName="SHA-512" hashValue="HUQXJX2Cz1DNNfJLhzhsL8Dd444ep5FC3DJinhxVTm96Gno16MlAMJzYFypOSD/vus7o/yDRQWmlLsHhw0B+yg==" saltValue="FgwsesZcF5sMjh6Oe90zBA==" spinCount="100000" sheet="1" objects="1" scenarios="1"/>
  <autoFilter ref="A2:N34" xr:uid="{00000000-0009-0000-0000-000000000000}"/>
  <mergeCells count="2">
    <mergeCell ref="C1:N1"/>
    <mergeCell ref="A1:B1"/>
  </mergeCells>
  <phoneticPr fontId="5" type="noConversion"/>
  <hyperlinks>
    <hyperlink ref="N3" r:id="rId1" xr:uid="{00000000-0004-0000-0000-000000000000}"/>
    <hyperlink ref="N9" r:id="rId2" xr:uid="{00000000-0004-0000-0000-000001000000}"/>
    <hyperlink ref="N11" r:id="rId3" xr:uid="{00000000-0004-0000-0000-000002000000}"/>
    <hyperlink ref="N12" r:id="rId4" xr:uid="{00000000-0004-0000-0000-000003000000}"/>
    <hyperlink ref="N13" r:id="rId5" xr:uid="{00000000-0004-0000-0000-000004000000}"/>
    <hyperlink ref="N16" r:id="rId6" xr:uid="{00000000-0004-0000-0000-000005000000}"/>
    <hyperlink ref="N14" r:id="rId7" xr:uid="{00000000-0004-0000-0000-000006000000}"/>
    <hyperlink ref="N17" r:id="rId8" xr:uid="{00000000-0004-0000-0000-000007000000}"/>
    <hyperlink ref="N15" r:id="rId9" xr:uid="{00000000-0004-0000-0000-000008000000}"/>
    <hyperlink ref="N21" r:id="rId10" xr:uid="{00000000-0004-0000-0000-000009000000}"/>
    <hyperlink ref="N8" r:id="rId11" xr:uid="{00000000-0004-0000-0000-00000A000000}"/>
    <hyperlink ref="N6" r:id="rId12" xr:uid="{00000000-0004-0000-0000-00000B000000}"/>
    <hyperlink ref="N10" r:id="rId13" xr:uid="{00000000-0004-0000-0000-00000D000000}"/>
    <hyperlink ref="N5" r:id="rId14" xr:uid="{00000000-0004-0000-0000-00000E000000}"/>
    <hyperlink ref="N23" r:id="rId15" xr:uid="{00000000-0004-0000-0000-00000F000000}"/>
    <hyperlink ref="N24" r:id="rId16" xr:uid="{00000000-0004-0000-0000-000010000000}"/>
    <hyperlink ref="N25" r:id="rId17" xr:uid="{00000000-0004-0000-0000-000011000000}"/>
    <hyperlink ref="N33" r:id="rId18" xr:uid="{00000000-0004-0000-0000-000012000000}"/>
    <hyperlink ref="N30" r:id="rId19" xr:uid="{00000000-0004-0000-0000-000013000000}"/>
    <hyperlink ref="N31" r:id="rId20" xr:uid="{00000000-0004-0000-0000-000014000000}"/>
    <hyperlink ref="N26" r:id="rId21" xr:uid="{00000000-0004-0000-0000-000015000000}"/>
    <hyperlink ref="N27" r:id="rId22" xr:uid="{00000000-0004-0000-0000-000016000000}"/>
    <hyperlink ref="N28" r:id="rId23" xr:uid="{00000000-0004-0000-0000-000017000000}"/>
    <hyperlink ref="N29" r:id="rId24" xr:uid="{00000000-0004-0000-0000-000018000000}"/>
    <hyperlink ref="N22" r:id="rId25" xr:uid="{00000000-0004-0000-0000-000019000000}"/>
    <hyperlink ref="N35" r:id="rId26" xr:uid="{00000000-0004-0000-0000-00001A000000}"/>
    <hyperlink ref="N18" r:id="rId27" display="https://eur03.safelinks.protection.outlook.com/?url=http%3A%2F%2Fwww.icpe-ca.ro%2Ficpe-ca%2Feng%2Fevents%2Fasmes2019%2Fasmes2019.htm&amp;amp;data=04%7C01%7Canja.fischer%40demagcranes.com%7Cd2f4a150787340c7284508d9775c9ad2%7C5ab0514a59fa4283934fc1c2c4a1f032%7C0%7C0%7C637672063393927491%7CUnknown%7CTWFpbGZsb3d8eyJWIjoiMC4wLjAwMDAiLCJQIjoiV2luMzIiLCJBTiI6Ik1haWwiLCJXVCI6Mn0%3D%7C1000&amp;amp;sdata=tGJdPp4LG8O8h1Ugb7jUQhS7qAG4LsbfIvY%2F5lsl6eA%3D&amp;amp;reserved=0" xr:uid="{937CDD33-1E28-40F5-BDD9-5A60E7F6ABE8}"/>
    <hyperlink ref="N34" r:id="rId28" display="https://eur03.safelinks.protection.outlook.com/?url=https%3A%2F%2Fwww.jk-komma.de%2Findex.php%2Fpaper-archiv&amp;data=04%7C01%7Canja.fischer%40demagcranes.com%7C7c8d9cf13a5b402f6f8d08d977795b3a%7C5ab0514a59fa4283934fc1c2c4a1f032%7C0%7C0%7C637672185367058906%7CUnknown%7CTWFpbGZsb3d8eyJWIjoiMC4wLjAwMDAiLCJQIjoiV2luMzIiLCJBTiI6Ik1haWwiLCJXVCI6Mn0%3D%7C1000&amp;sdata=Njhkjn40tdQVX7gL2pwmeUlKBJJYN5tEiGCaDXvi8JI%3D&amp;reserved=0" xr:uid="{28E3B83B-1A59-4C57-A835-820F124E9B5B}"/>
  </hyperlinks>
  <pageMargins left="0.75" right="0.75" top="1" bottom="1" header="0.5" footer="0.5"/>
  <pageSetup paperSize="9" scale="55" orientation="landscape" r:id="rId29"/>
  <headerFooter alignWithMargins="0"/>
  <ignoredErrors>
    <ignoredError sqref="A3:A21 A26:A34" twoDigitTextYear="1"/>
  </ignoredErrors>
  <drawing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zoomScale="80" zoomScaleNormal="80" workbookViewId="0">
      <pane ySplit="2" topLeftCell="A3" activePane="bottomLeft" state="frozenSplit"/>
      <selection pane="bottomLeft" activeCell="C2" sqref="C2"/>
    </sheetView>
  </sheetViews>
  <sheetFormatPr baseColWidth="10" defaultColWidth="8.85546875" defaultRowHeight="12.75" x14ac:dyDescent="0.2"/>
  <cols>
    <col min="1" max="1" width="14.42578125" style="20" customWidth="1"/>
    <col min="2" max="2" width="33.5703125" style="3" customWidth="1"/>
    <col min="3" max="3" width="30.5703125" style="3" customWidth="1"/>
    <col min="4" max="4" width="28.85546875" style="3" customWidth="1"/>
    <col min="5" max="5" width="28.42578125" style="3" customWidth="1"/>
    <col min="6" max="6" width="41.85546875" style="3" customWidth="1"/>
    <col min="7" max="7" width="17.5703125" style="3" customWidth="1"/>
    <col min="8" max="8" width="10.5703125" style="3" customWidth="1"/>
    <col min="9" max="9" width="21.42578125" style="3" customWidth="1"/>
    <col min="10" max="16384" width="8.85546875" style="3"/>
  </cols>
  <sheetData>
    <row r="1" spans="1:9" ht="42" customHeight="1" thickBot="1" x14ac:dyDescent="0.25">
      <c r="A1" s="119"/>
      <c r="B1" s="120"/>
      <c r="C1" s="115" t="s">
        <v>332</v>
      </c>
      <c r="D1" s="115"/>
      <c r="E1" s="115"/>
      <c r="F1" s="115"/>
      <c r="G1" s="115"/>
      <c r="H1" s="115"/>
      <c r="I1" s="116"/>
    </row>
    <row r="2" spans="1:9" s="11" customFormat="1" ht="24.75" customHeight="1" x14ac:dyDescent="0.2">
      <c r="A2" s="88" t="s">
        <v>8</v>
      </c>
      <c r="B2" s="87" t="s">
        <v>9</v>
      </c>
      <c r="C2" s="87" t="s">
        <v>7</v>
      </c>
      <c r="D2" s="87" t="s">
        <v>17</v>
      </c>
      <c r="E2" s="87" t="s">
        <v>18</v>
      </c>
      <c r="F2" s="87" t="s">
        <v>56</v>
      </c>
      <c r="G2" s="87" t="s">
        <v>3</v>
      </c>
      <c r="H2" s="87" t="s">
        <v>5</v>
      </c>
      <c r="I2" s="87" t="s">
        <v>6</v>
      </c>
    </row>
    <row r="3" spans="1:9" s="29" customFormat="1" ht="105.75" customHeight="1" x14ac:dyDescent="0.2">
      <c r="A3" s="22" t="s">
        <v>135</v>
      </c>
      <c r="B3" s="13" t="s">
        <v>54</v>
      </c>
      <c r="C3" s="13"/>
      <c r="D3" s="13" t="s">
        <v>55</v>
      </c>
      <c r="E3" s="13" t="s">
        <v>55</v>
      </c>
      <c r="F3" s="13" t="s">
        <v>59</v>
      </c>
      <c r="G3" s="12" t="s">
        <v>306</v>
      </c>
      <c r="H3" s="13" t="s">
        <v>57</v>
      </c>
      <c r="I3" s="14" t="s">
        <v>58</v>
      </c>
    </row>
    <row r="4" spans="1:9" ht="51" x14ac:dyDescent="0.2">
      <c r="A4" s="73" t="s">
        <v>238</v>
      </c>
      <c r="B4" s="12" t="s">
        <v>214</v>
      </c>
      <c r="C4" s="13"/>
      <c r="D4" s="12" t="s">
        <v>215</v>
      </c>
      <c r="E4" s="12" t="s">
        <v>307</v>
      </c>
      <c r="F4" s="12" t="s">
        <v>216</v>
      </c>
      <c r="G4" s="104">
        <v>43983</v>
      </c>
      <c r="H4" s="12" t="s">
        <v>57</v>
      </c>
      <c r="I4" s="113" t="s">
        <v>322</v>
      </c>
    </row>
    <row r="5" spans="1:9" ht="76.5" x14ac:dyDescent="0.2">
      <c r="A5" s="75" t="s">
        <v>238</v>
      </c>
      <c r="B5" s="13" t="s">
        <v>298</v>
      </c>
      <c r="C5" s="13"/>
      <c r="D5" s="12" t="s">
        <v>299</v>
      </c>
      <c r="E5" s="12" t="s">
        <v>300</v>
      </c>
      <c r="F5" s="12" t="s">
        <v>301</v>
      </c>
      <c r="G5" s="13"/>
      <c r="H5" s="13" t="s">
        <v>57</v>
      </c>
      <c r="I5" s="14" t="s">
        <v>302</v>
      </c>
    </row>
    <row r="6" spans="1:9" ht="25.5" x14ac:dyDescent="0.2">
      <c r="A6" s="93" t="s">
        <v>238</v>
      </c>
      <c r="B6" s="95" t="s">
        <v>298</v>
      </c>
      <c r="C6" s="93"/>
      <c r="D6" s="95" t="s">
        <v>303</v>
      </c>
      <c r="E6" s="12" t="s">
        <v>304</v>
      </c>
      <c r="F6" s="96" t="s">
        <v>305</v>
      </c>
      <c r="G6" s="93"/>
      <c r="H6" s="96" t="s">
        <v>57</v>
      </c>
      <c r="I6" s="114"/>
    </row>
    <row r="7" spans="1:9" x14ac:dyDescent="0.2">
      <c r="A7" s="18"/>
      <c r="B7" s="1"/>
      <c r="C7" s="1"/>
      <c r="D7" s="1"/>
      <c r="E7" s="1"/>
      <c r="F7" s="1"/>
      <c r="G7" s="1"/>
      <c r="H7" s="1"/>
      <c r="I7" s="1"/>
    </row>
    <row r="8" spans="1:9" x14ac:dyDescent="0.2">
      <c r="A8" s="18"/>
      <c r="B8" s="1"/>
      <c r="C8" s="1"/>
      <c r="D8" s="1"/>
      <c r="E8" s="1"/>
      <c r="F8" s="1"/>
      <c r="G8" s="1"/>
      <c r="H8" s="1"/>
      <c r="I8" s="1"/>
    </row>
    <row r="9" spans="1:9" x14ac:dyDescent="0.2">
      <c r="A9" s="18"/>
      <c r="B9" s="1"/>
      <c r="C9" s="1"/>
      <c r="D9" s="1"/>
      <c r="E9" s="1"/>
      <c r="F9" s="1"/>
      <c r="G9" s="1"/>
      <c r="H9" s="2"/>
      <c r="I9" s="1"/>
    </row>
    <row r="10" spans="1:9" x14ac:dyDescent="0.2">
      <c r="A10" s="18"/>
      <c r="B10" s="1"/>
      <c r="C10" s="1"/>
      <c r="D10" s="1"/>
      <c r="E10" s="1"/>
      <c r="F10" s="1"/>
      <c r="G10" s="1"/>
      <c r="H10" s="2"/>
      <c r="I10" s="1"/>
    </row>
    <row r="11" spans="1:9" x14ac:dyDescent="0.2">
      <c r="A11" s="18"/>
      <c r="B11" s="1"/>
      <c r="C11" s="1"/>
      <c r="D11" s="1"/>
      <c r="E11" s="1"/>
      <c r="F11" s="1"/>
      <c r="G11" s="1"/>
      <c r="H11" s="1"/>
      <c r="I11" s="1"/>
    </row>
    <row r="12" spans="1:9" x14ac:dyDescent="0.2">
      <c r="A12" s="18"/>
      <c r="B12" s="1"/>
      <c r="C12" s="1"/>
      <c r="D12" s="1"/>
      <c r="E12" s="1"/>
      <c r="F12" s="1"/>
      <c r="G12" s="1"/>
      <c r="H12" s="1"/>
      <c r="I12" s="1"/>
    </row>
    <row r="13" spans="1:9" x14ac:dyDescent="0.2">
      <c r="A13" s="18"/>
      <c r="B13" s="1"/>
      <c r="C13" s="1"/>
      <c r="D13" s="1"/>
      <c r="E13" s="1"/>
      <c r="F13" s="1"/>
      <c r="G13" s="1"/>
      <c r="H13" s="1"/>
      <c r="I13" s="1"/>
    </row>
    <row r="14" spans="1:9" x14ac:dyDescent="0.2">
      <c r="A14" s="18"/>
      <c r="B14" s="1"/>
      <c r="C14" s="1"/>
      <c r="D14" s="1"/>
      <c r="E14" s="1"/>
      <c r="F14" s="1"/>
      <c r="G14" s="1"/>
      <c r="H14" s="1"/>
      <c r="I14" s="1"/>
    </row>
    <row r="15" spans="1:9" x14ac:dyDescent="0.2">
      <c r="A15" s="18"/>
      <c r="B15" s="1"/>
      <c r="C15" s="1"/>
      <c r="D15" s="1"/>
      <c r="E15" s="1"/>
      <c r="F15" s="1"/>
      <c r="G15" s="1"/>
      <c r="H15" s="1"/>
      <c r="I15" s="1"/>
    </row>
    <row r="16" spans="1:9" x14ac:dyDescent="0.2">
      <c r="A16" s="18"/>
      <c r="B16" s="1"/>
      <c r="C16" s="1"/>
      <c r="D16" s="1"/>
      <c r="E16" s="1"/>
      <c r="F16" s="1"/>
      <c r="G16" s="1"/>
      <c r="H16" s="1"/>
      <c r="I16" s="1"/>
    </row>
    <row r="17" spans="1:9" x14ac:dyDescent="0.2">
      <c r="A17" s="18"/>
      <c r="B17" s="1"/>
      <c r="C17" s="1"/>
      <c r="D17" s="1"/>
      <c r="E17" s="1"/>
      <c r="F17" s="1"/>
      <c r="G17" s="1"/>
      <c r="H17" s="1"/>
      <c r="I17" s="1"/>
    </row>
    <row r="18" spans="1:9" x14ac:dyDescent="0.2">
      <c r="A18" s="18"/>
      <c r="B18" s="1"/>
      <c r="C18" s="1"/>
      <c r="D18" s="1"/>
      <c r="E18" s="1"/>
      <c r="F18" s="1"/>
      <c r="G18" s="1"/>
      <c r="H18" s="1"/>
      <c r="I18" s="1"/>
    </row>
    <row r="19" spans="1:9" x14ac:dyDescent="0.2">
      <c r="A19" s="18"/>
      <c r="B19" s="1"/>
      <c r="C19" s="1"/>
      <c r="D19" s="1"/>
      <c r="E19" s="1"/>
      <c r="F19" s="1"/>
      <c r="G19" s="1"/>
      <c r="H19" s="2"/>
      <c r="I19" s="1"/>
    </row>
    <row r="20" spans="1:9" x14ac:dyDescent="0.2">
      <c r="A20" s="18"/>
      <c r="B20" s="1"/>
      <c r="C20" s="1"/>
      <c r="D20" s="1"/>
      <c r="E20" s="1"/>
      <c r="F20" s="1"/>
      <c r="G20" s="1"/>
      <c r="H20" s="2"/>
      <c r="I20" s="1"/>
    </row>
    <row r="21" spans="1:9" x14ac:dyDescent="0.2">
      <c r="A21" s="18"/>
      <c r="B21" s="1"/>
      <c r="C21" s="1"/>
      <c r="D21" s="5"/>
      <c r="E21" s="1"/>
      <c r="F21" s="1"/>
      <c r="G21" s="1"/>
      <c r="H21" s="1"/>
      <c r="I21" s="1"/>
    </row>
    <row r="22" spans="1:9" x14ac:dyDescent="0.2">
      <c r="A22" s="18"/>
      <c r="B22" s="1"/>
      <c r="C22" s="1"/>
      <c r="D22" s="5"/>
      <c r="E22" s="1"/>
      <c r="F22" s="5"/>
      <c r="G22" s="1"/>
      <c r="H22" s="2"/>
      <c r="I22" s="1"/>
    </row>
    <row r="23" spans="1:9" x14ac:dyDescent="0.2">
      <c r="A23" s="18"/>
      <c r="B23" s="1"/>
      <c r="C23" s="1"/>
      <c r="D23" s="5"/>
      <c r="E23" s="1"/>
      <c r="F23" s="5"/>
      <c r="G23" s="1"/>
      <c r="H23" s="2"/>
      <c r="I23" s="1"/>
    </row>
    <row r="24" spans="1:9" x14ac:dyDescent="0.2">
      <c r="A24" s="18"/>
      <c r="B24" s="1"/>
      <c r="C24" s="1"/>
      <c r="D24" s="5"/>
      <c r="E24" s="1"/>
      <c r="F24" s="5"/>
      <c r="G24" s="1"/>
      <c r="H24" s="2"/>
      <c r="I24" s="1"/>
    </row>
    <row r="25" spans="1:9" x14ac:dyDescent="0.2">
      <c r="A25" s="18"/>
      <c r="B25" s="1"/>
      <c r="C25" s="1"/>
      <c r="D25" s="5"/>
      <c r="E25" s="1"/>
      <c r="F25" s="5"/>
      <c r="G25" s="1"/>
      <c r="H25" s="2"/>
      <c r="I25" s="1"/>
    </row>
    <row r="26" spans="1:9" x14ac:dyDescent="0.2">
      <c r="A26" s="18"/>
      <c r="B26" s="1"/>
      <c r="C26" s="1"/>
      <c r="D26" s="5"/>
      <c r="E26" s="1"/>
      <c r="F26" s="5"/>
      <c r="G26" s="1"/>
      <c r="H26" s="2"/>
      <c r="I26" s="1"/>
    </row>
    <row r="27" spans="1:9" x14ac:dyDescent="0.2">
      <c r="A27" s="19"/>
      <c r="B27" s="6"/>
      <c r="C27" s="6"/>
      <c r="D27" s="6"/>
      <c r="E27" s="1"/>
      <c r="F27" s="1"/>
      <c r="G27" s="1"/>
      <c r="H27" s="2"/>
      <c r="I27" s="1"/>
    </row>
    <row r="28" spans="1:9" x14ac:dyDescent="0.2">
      <c r="A28" s="18"/>
      <c r="B28" s="1"/>
      <c r="C28" s="1"/>
      <c r="D28" s="6"/>
      <c r="E28" s="1"/>
      <c r="F28" s="1"/>
      <c r="G28" s="1"/>
      <c r="H28" s="2"/>
      <c r="I28" s="1"/>
    </row>
    <row r="29" spans="1:9" x14ac:dyDescent="0.2">
      <c r="A29" s="18"/>
      <c r="B29" s="1"/>
      <c r="C29" s="1"/>
      <c r="D29" s="7"/>
      <c r="E29" s="1"/>
      <c r="F29" s="1"/>
      <c r="G29" s="1"/>
      <c r="H29" s="2"/>
      <c r="I29" s="1"/>
    </row>
    <row r="30" spans="1:9" x14ac:dyDescent="0.2">
      <c r="A30" s="18"/>
      <c r="B30" s="1"/>
      <c r="C30" s="1"/>
      <c r="D30" s="6"/>
      <c r="E30" s="1"/>
      <c r="F30" s="1"/>
      <c r="G30" s="1"/>
      <c r="H30" s="2"/>
      <c r="I30" s="1"/>
    </row>
    <row r="31" spans="1:9" x14ac:dyDescent="0.2">
      <c r="A31" s="18"/>
      <c r="B31" s="1"/>
      <c r="C31" s="1"/>
      <c r="D31" s="1"/>
      <c r="E31" s="1"/>
      <c r="F31" s="6"/>
      <c r="G31" s="4"/>
      <c r="H31" s="2"/>
      <c r="I31" s="1"/>
    </row>
  </sheetData>
  <sheetProtection algorithmName="SHA-512" hashValue="3ZEbw77iymW+8KMXki3IURMFRdOwlRmwGRcFo74vh1ouRtTO8IDeOIujDi0Lghat6Hol3RfBjGq7h1IIwbcqTg==" saltValue="UjHAw3KVQZtrT6H5edjDcA==" spinCount="100000" sheet="1" objects="1" scenarios="1"/>
  <mergeCells count="2">
    <mergeCell ref="C1:I1"/>
    <mergeCell ref="A1:B1"/>
  </mergeCells>
  <phoneticPr fontId="5" type="noConversion"/>
  <hyperlinks>
    <hyperlink ref="I3" r:id="rId1" xr:uid="{00000000-0004-0000-0100-000000000000}"/>
    <hyperlink ref="I5" r:id="rId2" xr:uid="{00000000-0004-0000-0100-000001000000}"/>
    <hyperlink ref="I4" r:id="rId3" xr:uid="{00000000-0004-0000-0100-000002000000}"/>
  </hyperlinks>
  <pageMargins left="0.75" right="0.75" top="1" bottom="1" header="0.5" footer="0.5"/>
  <pageSetup paperSize="9" scale="55" orientation="landscape" r:id="rId4"/>
  <headerFooter alignWithMargins="0"/>
  <ignoredErrors>
    <ignoredError sqref="A3:A4 A6:D6 A5:H5 F6:H6" twoDigitTextYear="1"/>
  </ignoredErrors>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topLeftCell="C1" zoomScale="80" zoomScaleNormal="80" workbookViewId="0">
      <pane ySplit="4" topLeftCell="A5" activePane="bottomLeft" state="frozenSplit"/>
      <selection pane="bottomLeft" activeCell="C2" sqref="C2:C4"/>
    </sheetView>
  </sheetViews>
  <sheetFormatPr baseColWidth="10" defaultColWidth="8.85546875" defaultRowHeight="12.75" x14ac:dyDescent="0.2"/>
  <cols>
    <col min="1" max="1" width="14.42578125" style="70" customWidth="1"/>
    <col min="2" max="2" width="17.85546875" style="66" customWidth="1"/>
    <col min="3" max="3" width="39.42578125" style="66" customWidth="1"/>
    <col min="4" max="6" width="30.5703125" style="66" customWidth="1"/>
    <col min="7" max="7" width="32.5703125" style="66" customWidth="1"/>
    <col min="8" max="8" width="21.42578125" style="66" customWidth="1"/>
    <col min="9" max="10" width="8.85546875" style="59"/>
    <col min="11" max="16384" width="8.85546875" style="66"/>
  </cols>
  <sheetData>
    <row r="1" spans="1:11" ht="39.75" customHeight="1" thickBot="1" x14ac:dyDescent="0.25">
      <c r="A1" s="123"/>
      <c r="B1" s="124"/>
      <c r="C1" s="121" t="s">
        <v>333</v>
      </c>
      <c r="D1" s="121"/>
      <c r="E1" s="121"/>
      <c r="F1" s="121"/>
      <c r="G1" s="121"/>
      <c r="H1" s="121"/>
      <c r="I1" s="121"/>
      <c r="J1" s="122"/>
    </row>
    <row r="2" spans="1:11" s="59" customFormat="1" x14ac:dyDescent="0.2">
      <c r="A2" s="130" t="s">
        <v>8</v>
      </c>
      <c r="B2" s="132" t="s">
        <v>9</v>
      </c>
      <c r="C2" s="132" t="s">
        <v>11</v>
      </c>
      <c r="D2" s="134" t="s">
        <v>12</v>
      </c>
      <c r="E2" s="134"/>
      <c r="F2" s="134"/>
      <c r="G2" s="132" t="s">
        <v>10</v>
      </c>
      <c r="H2" s="132" t="s">
        <v>6</v>
      </c>
      <c r="I2" s="126" t="s">
        <v>141</v>
      </c>
      <c r="J2" s="126" t="s">
        <v>142</v>
      </c>
    </row>
    <row r="3" spans="1:11" s="59" customFormat="1" ht="12.75" customHeight="1" x14ac:dyDescent="0.2">
      <c r="A3" s="130"/>
      <c r="B3" s="132"/>
      <c r="C3" s="132"/>
      <c r="D3" s="60" t="s">
        <v>14</v>
      </c>
      <c r="E3" s="61" t="s">
        <v>15</v>
      </c>
      <c r="F3" s="61" t="s">
        <v>16</v>
      </c>
      <c r="G3" s="132"/>
      <c r="H3" s="132"/>
      <c r="I3" s="126"/>
      <c r="J3" s="126"/>
    </row>
    <row r="4" spans="1:11" s="59" customFormat="1" x14ac:dyDescent="0.2">
      <c r="A4" s="131"/>
      <c r="B4" s="133"/>
      <c r="C4" s="133"/>
      <c r="D4" s="128" t="s">
        <v>19</v>
      </c>
      <c r="E4" s="128"/>
      <c r="F4" s="129"/>
      <c r="G4" s="133"/>
      <c r="H4" s="133"/>
      <c r="I4" s="127"/>
      <c r="J4" s="127"/>
    </row>
    <row r="5" spans="1:11" ht="38.25" x14ac:dyDescent="0.2">
      <c r="A5" s="62" t="s">
        <v>135</v>
      </c>
      <c r="B5" s="63" t="s">
        <v>94</v>
      </c>
      <c r="C5" s="63" t="s">
        <v>166</v>
      </c>
      <c r="D5" s="63" t="s">
        <v>107</v>
      </c>
      <c r="E5" s="63" t="s">
        <v>95</v>
      </c>
      <c r="F5" s="64">
        <v>43612</v>
      </c>
      <c r="G5" s="63" t="s">
        <v>81</v>
      </c>
      <c r="H5" s="63"/>
      <c r="I5" s="82">
        <v>70</v>
      </c>
      <c r="J5" s="85"/>
      <c r="K5" s="65"/>
    </row>
    <row r="6" spans="1:11" ht="38.25" x14ac:dyDescent="0.2">
      <c r="A6" s="62" t="s">
        <v>135</v>
      </c>
      <c r="B6" s="63" t="s">
        <v>94</v>
      </c>
      <c r="C6" s="63" t="s">
        <v>166</v>
      </c>
      <c r="D6" s="63" t="s">
        <v>96</v>
      </c>
      <c r="E6" s="63" t="s">
        <v>95</v>
      </c>
      <c r="F6" s="64">
        <v>43620</v>
      </c>
      <c r="G6" s="63" t="s">
        <v>81</v>
      </c>
      <c r="H6" s="63"/>
      <c r="I6" s="82">
        <v>1</v>
      </c>
      <c r="J6" s="85"/>
      <c r="K6" s="65"/>
    </row>
    <row r="7" spans="1:11" ht="38.25" x14ac:dyDescent="0.2">
      <c r="A7" s="62" t="s">
        <v>136</v>
      </c>
      <c r="B7" s="63" t="s">
        <v>94</v>
      </c>
      <c r="C7" s="63" t="s">
        <v>166</v>
      </c>
      <c r="D7" s="63" t="s">
        <v>96</v>
      </c>
      <c r="E7" s="63" t="s">
        <v>95</v>
      </c>
      <c r="F7" s="64">
        <v>43649</v>
      </c>
      <c r="G7" s="63" t="s">
        <v>81</v>
      </c>
      <c r="H7" s="63"/>
      <c r="I7" s="82">
        <v>1</v>
      </c>
      <c r="J7" s="85"/>
    </row>
    <row r="8" spans="1:11" ht="38.25" x14ac:dyDescent="0.2">
      <c r="A8" s="62" t="s">
        <v>136</v>
      </c>
      <c r="B8" s="63" t="s">
        <v>94</v>
      </c>
      <c r="C8" s="63" t="s">
        <v>166</v>
      </c>
      <c r="D8" s="63" t="s">
        <v>96</v>
      </c>
      <c r="E8" s="63" t="s">
        <v>95</v>
      </c>
      <c r="F8" s="64">
        <v>43655</v>
      </c>
      <c r="G8" s="63" t="s">
        <v>81</v>
      </c>
      <c r="H8" s="63"/>
      <c r="I8" s="82">
        <v>12</v>
      </c>
      <c r="J8" s="85"/>
    </row>
    <row r="9" spans="1:11" ht="25.5" x14ac:dyDescent="0.2">
      <c r="A9" s="62" t="s">
        <v>136</v>
      </c>
      <c r="B9" s="63" t="s">
        <v>94</v>
      </c>
      <c r="C9" s="63" t="s">
        <v>166</v>
      </c>
      <c r="D9" s="63" t="s">
        <v>97</v>
      </c>
      <c r="E9" s="63" t="s">
        <v>95</v>
      </c>
      <c r="F9" s="64">
        <v>43655</v>
      </c>
      <c r="G9" s="63" t="s">
        <v>81</v>
      </c>
      <c r="H9" s="63"/>
      <c r="I9" s="82">
        <v>12</v>
      </c>
      <c r="J9" s="85"/>
    </row>
    <row r="10" spans="1:11" ht="38.25" x14ac:dyDescent="0.2">
      <c r="A10" s="62" t="s">
        <v>136</v>
      </c>
      <c r="B10" s="63" t="s">
        <v>94</v>
      </c>
      <c r="C10" s="63" t="s">
        <v>166</v>
      </c>
      <c r="D10" s="63" t="s">
        <v>96</v>
      </c>
      <c r="E10" s="63" t="s">
        <v>95</v>
      </c>
      <c r="F10" s="64">
        <v>43676</v>
      </c>
      <c r="G10" s="63" t="s">
        <v>81</v>
      </c>
      <c r="H10" s="63"/>
      <c r="I10" s="82">
        <v>12</v>
      </c>
      <c r="J10" s="85"/>
    </row>
    <row r="11" spans="1:11" ht="38.25" x14ac:dyDescent="0.2">
      <c r="A11" s="62" t="s">
        <v>136</v>
      </c>
      <c r="B11" s="63" t="s">
        <v>94</v>
      </c>
      <c r="C11" s="63" t="s">
        <v>166</v>
      </c>
      <c r="D11" s="63" t="s">
        <v>96</v>
      </c>
      <c r="E11" s="63" t="s">
        <v>95</v>
      </c>
      <c r="F11" s="64">
        <v>43677</v>
      </c>
      <c r="G11" s="63" t="s">
        <v>81</v>
      </c>
      <c r="H11" s="63"/>
      <c r="I11" s="82">
        <v>26</v>
      </c>
      <c r="J11" s="85"/>
    </row>
    <row r="12" spans="1:11" ht="38.25" x14ac:dyDescent="0.2">
      <c r="A12" s="62" t="s">
        <v>136</v>
      </c>
      <c r="B12" s="63" t="s">
        <v>94</v>
      </c>
      <c r="C12" s="63" t="s">
        <v>166</v>
      </c>
      <c r="D12" s="63" t="s">
        <v>96</v>
      </c>
      <c r="E12" s="63" t="s">
        <v>95</v>
      </c>
      <c r="F12" s="64">
        <v>43691</v>
      </c>
      <c r="G12" s="63" t="s">
        <v>81</v>
      </c>
      <c r="H12" s="63"/>
      <c r="I12" s="82">
        <v>1</v>
      </c>
      <c r="J12" s="85"/>
    </row>
    <row r="13" spans="1:11" ht="38.25" x14ac:dyDescent="0.2">
      <c r="A13" s="62" t="s">
        <v>136</v>
      </c>
      <c r="B13" s="63" t="s">
        <v>94</v>
      </c>
      <c r="C13" s="63" t="s">
        <v>166</v>
      </c>
      <c r="D13" s="63" t="s">
        <v>96</v>
      </c>
      <c r="E13" s="63" t="s">
        <v>95</v>
      </c>
      <c r="F13" s="64">
        <v>43692</v>
      </c>
      <c r="G13" s="63" t="s">
        <v>81</v>
      </c>
      <c r="H13" s="63"/>
      <c r="I13" s="82"/>
      <c r="J13" s="82">
        <v>1</v>
      </c>
    </row>
    <row r="14" spans="1:11" ht="38.25" x14ac:dyDescent="0.2">
      <c r="A14" s="62" t="s">
        <v>136</v>
      </c>
      <c r="B14" s="63" t="s">
        <v>94</v>
      </c>
      <c r="C14" s="63" t="s">
        <v>166</v>
      </c>
      <c r="D14" s="63" t="s">
        <v>96</v>
      </c>
      <c r="E14" s="63" t="s">
        <v>95</v>
      </c>
      <c r="F14" s="64">
        <v>43707</v>
      </c>
      <c r="G14" s="63" t="s">
        <v>81</v>
      </c>
      <c r="H14" s="63"/>
      <c r="I14" s="82"/>
      <c r="J14" s="82">
        <v>1</v>
      </c>
    </row>
    <row r="15" spans="1:11" ht="63.75" x14ac:dyDescent="0.2">
      <c r="A15" s="62" t="s">
        <v>136</v>
      </c>
      <c r="B15" s="63" t="s">
        <v>167</v>
      </c>
      <c r="C15" s="63"/>
      <c r="D15" s="63" t="s">
        <v>53</v>
      </c>
      <c r="E15" s="63" t="s">
        <v>95</v>
      </c>
      <c r="F15" s="67" t="s">
        <v>113</v>
      </c>
      <c r="G15" s="63" t="s">
        <v>81</v>
      </c>
      <c r="H15" s="63"/>
      <c r="I15" s="82"/>
      <c r="J15" s="82"/>
    </row>
    <row r="16" spans="1:11" ht="76.5" x14ac:dyDescent="0.2">
      <c r="A16" s="62" t="s">
        <v>136</v>
      </c>
      <c r="B16" s="63" t="s">
        <v>168</v>
      </c>
      <c r="C16" s="63" t="s">
        <v>165</v>
      </c>
      <c r="D16" s="63" t="s">
        <v>98</v>
      </c>
      <c r="E16" s="63" t="s">
        <v>95</v>
      </c>
      <c r="F16" s="64">
        <v>43713</v>
      </c>
      <c r="G16" s="63" t="s">
        <v>81</v>
      </c>
      <c r="H16" s="63"/>
      <c r="I16" s="82"/>
      <c r="J16" s="82">
        <v>250</v>
      </c>
    </row>
    <row r="17" spans="1:10" ht="76.5" x14ac:dyDescent="0.2">
      <c r="A17" s="62" t="s">
        <v>136</v>
      </c>
      <c r="B17" s="63" t="s">
        <v>168</v>
      </c>
      <c r="C17" s="63" t="s">
        <v>165</v>
      </c>
      <c r="D17" s="63" t="s">
        <v>99</v>
      </c>
      <c r="E17" s="63" t="s">
        <v>95</v>
      </c>
      <c r="F17" s="64">
        <v>43715</v>
      </c>
      <c r="G17" s="63" t="s">
        <v>81</v>
      </c>
      <c r="H17" s="63"/>
      <c r="I17" s="82"/>
      <c r="J17" s="82">
        <v>1000</v>
      </c>
    </row>
    <row r="18" spans="1:10" ht="76.5" x14ac:dyDescent="0.2">
      <c r="A18" s="62" t="s">
        <v>136</v>
      </c>
      <c r="B18" s="63" t="s">
        <v>94</v>
      </c>
      <c r="C18" s="63" t="s">
        <v>165</v>
      </c>
      <c r="D18" s="63" t="s">
        <v>96</v>
      </c>
      <c r="E18" s="63" t="s">
        <v>95</v>
      </c>
      <c r="F18" s="64">
        <v>43718</v>
      </c>
      <c r="G18" s="63" t="s">
        <v>81</v>
      </c>
      <c r="H18" s="63"/>
      <c r="I18" s="82">
        <v>5</v>
      </c>
      <c r="J18" s="85"/>
    </row>
    <row r="19" spans="1:10" ht="76.5" x14ac:dyDescent="0.2">
      <c r="A19" s="62" t="s">
        <v>136</v>
      </c>
      <c r="B19" s="63" t="s">
        <v>94</v>
      </c>
      <c r="C19" s="63" t="s">
        <v>165</v>
      </c>
      <c r="D19" s="63" t="s">
        <v>106</v>
      </c>
      <c r="E19" s="63" t="s">
        <v>95</v>
      </c>
      <c r="F19" s="64">
        <v>43719</v>
      </c>
      <c r="G19" s="63" t="s">
        <v>81</v>
      </c>
      <c r="H19" s="63"/>
      <c r="I19" s="82">
        <v>12</v>
      </c>
      <c r="J19" s="85"/>
    </row>
    <row r="20" spans="1:10" x14ac:dyDescent="0.2">
      <c r="A20" s="62" t="s">
        <v>136</v>
      </c>
      <c r="B20" s="68" t="s">
        <v>91</v>
      </c>
      <c r="C20" s="63"/>
      <c r="D20" s="63" t="s">
        <v>89</v>
      </c>
      <c r="E20" s="63" t="s">
        <v>90</v>
      </c>
      <c r="F20" s="63" t="s">
        <v>114</v>
      </c>
      <c r="G20" s="63" t="s">
        <v>81</v>
      </c>
      <c r="H20" s="63"/>
      <c r="I20" s="82"/>
      <c r="J20" s="85"/>
    </row>
    <row r="21" spans="1:10" ht="76.5" x14ac:dyDescent="0.2">
      <c r="A21" s="62" t="s">
        <v>136</v>
      </c>
      <c r="B21" s="63" t="s">
        <v>94</v>
      </c>
      <c r="C21" s="63" t="s">
        <v>165</v>
      </c>
      <c r="D21" s="63" t="s">
        <v>100</v>
      </c>
      <c r="E21" s="63" t="s">
        <v>95</v>
      </c>
      <c r="F21" s="64">
        <v>43762</v>
      </c>
      <c r="G21" s="63" t="s">
        <v>81</v>
      </c>
      <c r="H21" s="63"/>
      <c r="I21" s="82">
        <v>1</v>
      </c>
      <c r="J21" s="85"/>
    </row>
    <row r="22" spans="1:10" ht="76.5" x14ac:dyDescent="0.2">
      <c r="A22" s="62" t="s">
        <v>136</v>
      </c>
      <c r="B22" s="63" t="s">
        <v>94</v>
      </c>
      <c r="C22" s="63" t="s">
        <v>165</v>
      </c>
      <c r="D22" s="63" t="s">
        <v>101</v>
      </c>
      <c r="E22" s="63" t="s">
        <v>95</v>
      </c>
      <c r="F22" s="64">
        <v>43774</v>
      </c>
      <c r="G22" s="63" t="s">
        <v>81</v>
      </c>
      <c r="H22" s="63"/>
      <c r="I22" s="82">
        <v>20</v>
      </c>
      <c r="J22" s="85"/>
    </row>
    <row r="23" spans="1:10" ht="76.5" x14ac:dyDescent="0.2">
      <c r="A23" s="62" t="s">
        <v>136</v>
      </c>
      <c r="B23" s="63" t="s">
        <v>94</v>
      </c>
      <c r="C23" s="63" t="s">
        <v>165</v>
      </c>
      <c r="D23" s="63" t="s">
        <v>96</v>
      </c>
      <c r="E23" s="63" t="s">
        <v>95</v>
      </c>
      <c r="F23" s="64">
        <v>43774</v>
      </c>
      <c r="G23" s="63" t="s">
        <v>81</v>
      </c>
      <c r="H23" s="63"/>
      <c r="I23" s="82">
        <v>1</v>
      </c>
      <c r="J23" s="85"/>
    </row>
    <row r="24" spans="1:10" ht="60.75" customHeight="1" x14ac:dyDescent="0.2">
      <c r="A24" s="62" t="s">
        <v>136</v>
      </c>
      <c r="B24" s="63" t="s">
        <v>60</v>
      </c>
      <c r="C24" s="63" t="s">
        <v>62</v>
      </c>
      <c r="D24" s="63" t="s">
        <v>61</v>
      </c>
      <c r="E24" s="63" t="s">
        <v>63</v>
      </c>
      <c r="F24" s="64" t="s">
        <v>115</v>
      </c>
      <c r="G24" s="63" t="s">
        <v>81</v>
      </c>
      <c r="H24" s="14" t="s">
        <v>64</v>
      </c>
      <c r="I24" s="82"/>
      <c r="J24" s="82">
        <v>35</v>
      </c>
    </row>
    <row r="25" spans="1:10" ht="76.5" x14ac:dyDescent="0.2">
      <c r="A25" s="62" t="s">
        <v>136</v>
      </c>
      <c r="B25" s="63" t="s">
        <v>94</v>
      </c>
      <c r="C25" s="63" t="s">
        <v>165</v>
      </c>
      <c r="D25" s="63" t="s">
        <v>102</v>
      </c>
      <c r="E25" s="63" t="s">
        <v>95</v>
      </c>
      <c r="F25" s="64">
        <v>43797</v>
      </c>
      <c r="G25" s="63" t="s">
        <v>81</v>
      </c>
      <c r="H25" s="63"/>
      <c r="I25" s="82"/>
      <c r="J25" s="82">
        <v>4</v>
      </c>
    </row>
    <row r="26" spans="1:10" x14ac:dyDescent="0.2">
      <c r="A26" s="62"/>
      <c r="B26" s="69"/>
      <c r="C26" s="69"/>
      <c r="D26" s="69"/>
      <c r="E26" s="69"/>
      <c r="F26" s="69"/>
      <c r="G26" s="69"/>
      <c r="H26" s="69"/>
      <c r="I26" s="83"/>
      <c r="J26" s="83"/>
    </row>
    <row r="27" spans="1:10" x14ac:dyDescent="0.2">
      <c r="A27" s="62"/>
      <c r="B27" s="69"/>
      <c r="C27" s="69"/>
      <c r="D27" s="69"/>
      <c r="E27" s="69"/>
      <c r="F27" s="69"/>
      <c r="G27" s="69"/>
      <c r="H27" s="69"/>
      <c r="I27" s="83"/>
      <c r="J27" s="83"/>
    </row>
    <row r="28" spans="1:10" ht="76.5" x14ac:dyDescent="0.2">
      <c r="A28" s="62" t="s">
        <v>136</v>
      </c>
      <c r="B28" s="63" t="s">
        <v>94</v>
      </c>
      <c r="C28" s="63" t="s">
        <v>165</v>
      </c>
      <c r="D28" s="63" t="s">
        <v>103</v>
      </c>
      <c r="E28" s="63" t="s">
        <v>95</v>
      </c>
      <c r="F28" s="64">
        <v>43851</v>
      </c>
      <c r="G28" s="63" t="s">
        <v>81</v>
      </c>
      <c r="H28" s="63"/>
      <c r="I28" s="82">
        <v>2</v>
      </c>
      <c r="J28" s="85"/>
    </row>
    <row r="29" spans="1:10" ht="76.5" x14ac:dyDescent="0.2">
      <c r="A29" s="62" t="s">
        <v>136</v>
      </c>
      <c r="B29" s="63" t="s">
        <v>94</v>
      </c>
      <c r="C29" s="63" t="s">
        <v>165</v>
      </c>
      <c r="D29" s="63" t="s">
        <v>169</v>
      </c>
      <c r="E29" s="63" t="s">
        <v>95</v>
      </c>
      <c r="F29" s="64">
        <v>43854</v>
      </c>
      <c r="G29" s="63" t="s">
        <v>81</v>
      </c>
      <c r="H29" s="63"/>
      <c r="I29" s="82"/>
      <c r="J29" s="82">
        <v>6</v>
      </c>
    </row>
    <row r="30" spans="1:10" ht="76.5" x14ac:dyDescent="0.2">
      <c r="A30" s="62" t="s">
        <v>136</v>
      </c>
      <c r="B30" s="63" t="s">
        <v>94</v>
      </c>
      <c r="C30" s="63" t="s">
        <v>165</v>
      </c>
      <c r="D30" s="63" t="s">
        <v>170</v>
      </c>
      <c r="E30" s="63" t="s">
        <v>95</v>
      </c>
      <c r="F30" s="64">
        <v>43861</v>
      </c>
      <c r="G30" s="63" t="s">
        <v>81</v>
      </c>
      <c r="H30" s="63"/>
      <c r="I30" s="82">
        <v>4</v>
      </c>
      <c r="J30" s="85"/>
    </row>
    <row r="31" spans="1:10" ht="89.25" x14ac:dyDescent="0.2">
      <c r="A31" s="62" t="s">
        <v>238</v>
      </c>
      <c r="B31" s="63" t="s">
        <v>214</v>
      </c>
      <c r="C31" s="63" t="s">
        <v>285</v>
      </c>
      <c r="D31" s="63" t="s">
        <v>286</v>
      </c>
      <c r="E31" s="63" t="s">
        <v>220</v>
      </c>
      <c r="F31" s="64" t="s">
        <v>287</v>
      </c>
      <c r="G31" s="63" t="s">
        <v>81</v>
      </c>
      <c r="H31" s="14" t="s">
        <v>288</v>
      </c>
      <c r="I31" s="82"/>
      <c r="J31" s="90">
        <v>27844</v>
      </c>
    </row>
    <row r="32" spans="1:10" ht="38.25" x14ac:dyDescent="0.2">
      <c r="A32" s="62" t="s">
        <v>276</v>
      </c>
      <c r="B32" s="63" t="s">
        <v>214</v>
      </c>
      <c r="C32" s="63" t="s">
        <v>277</v>
      </c>
      <c r="D32" s="63" t="s">
        <v>278</v>
      </c>
      <c r="E32" s="63" t="s">
        <v>95</v>
      </c>
      <c r="F32" s="64">
        <v>44076</v>
      </c>
      <c r="G32" s="63" t="s">
        <v>279</v>
      </c>
      <c r="H32" s="63"/>
      <c r="I32" s="82">
        <v>5</v>
      </c>
      <c r="J32" s="82">
        <v>2</v>
      </c>
    </row>
    <row r="33" spans="1:10" ht="26.25" customHeight="1" x14ac:dyDescent="0.2">
      <c r="A33" s="135" t="s">
        <v>238</v>
      </c>
      <c r="B33" s="138" t="s">
        <v>280</v>
      </c>
      <c r="C33" s="138" t="s">
        <v>281</v>
      </c>
      <c r="D33" s="82" t="s">
        <v>289</v>
      </c>
      <c r="E33" s="14" t="s">
        <v>290</v>
      </c>
      <c r="F33" s="141" t="s">
        <v>282</v>
      </c>
      <c r="G33" s="142" t="s">
        <v>283</v>
      </c>
      <c r="H33" s="143" t="s">
        <v>284</v>
      </c>
      <c r="I33" s="125" t="s">
        <v>308</v>
      </c>
      <c r="J33" s="125"/>
    </row>
    <row r="34" spans="1:10" ht="35.25" customHeight="1" x14ac:dyDescent="0.2">
      <c r="A34" s="136"/>
      <c r="B34" s="139"/>
      <c r="C34" s="139"/>
      <c r="D34" s="82" t="s">
        <v>291</v>
      </c>
      <c r="E34" s="14" t="s">
        <v>292</v>
      </c>
      <c r="F34" s="141"/>
      <c r="G34" s="142"/>
      <c r="H34" s="143"/>
      <c r="I34" s="125"/>
      <c r="J34" s="125"/>
    </row>
    <row r="35" spans="1:10" ht="24.75" customHeight="1" x14ac:dyDescent="0.2">
      <c r="A35" s="136"/>
      <c r="B35" s="139"/>
      <c r="C35" s="139"/>
      <c r="D35" s="82" t="s">
        <v>293</v>
      </c>
      <c r="E35" s="89" t="s">
        <v>294</v>
      </c>
      <c r="F35" s="141"/>
      <c r="G35" s="142"/>
      <c r="H35" s="143"/>
      <c r="I35" s="125"/>
      <c r="J35" s="125"/>
    </row>
    <row r="36" spans="1:10" ht="25.5" x14ac:dyDescent="0.2">
      <c r="A36" s="137"/>
      <c r="B36" s="140"/>
      <c r="C36" s="140"/>
      <c r="D36" s="82" t="s">
        <v>295</v>
      </c>
      <c r="E36" s="14" t="s">
        <v>296</v>
      </c>
      <c r="F36" s="141"/>
      <c r="G36" s="142"/>
      <c r="H36" s="143"/>
      <c r="I36" s="125"/>
      <c r="J36" s="125"/>
    </row>
    <row r="37" spans="1:10" x14ac:dyDescent="0.2">
      <c r="H37" s="63"/>
      <c r="I37" s="84">
        <f>SUM(I5:I32)</f>
        <v>185</v>
      </c>
      <c r="J37" s="91">
        <f>SUM(J5:J32)</f>
        <v>29143</v>
      </c>
    </row>
    <row r="50" spans="4:4" x14ac:dyDescent="0.2">
      <c r="D50" s="86"/>
    </row>
  </sheetData>
  <sheetProtection algorithmName="SHA-512" hashValue="EwkZI6Kf5KF4EPbfJEErWAVUVXSHlgflVsiWiw9B0xgtHIiB7HgS99rOHadbETlsA0yLNWZ2EhmmZ09blLGdug==" saltValue="SyAbugNH/j4VKbvvMS5ing==" spinCount="100000" sheet="1" objects="1" scenarios="1"/>
  <mergeCells count="18">
    <mergeCell ref="G33:G36"/>
    <mergeCell ref="H33:H36"/>
    <mergeCell ref="C1:J1"/>
    <mergeCell ref="A1:B1"/>
    <mergeCell ref="I33:J36"/>
    <mergeCell ref="I2:I4"/>
    <mergeCell ref="J2:J4"/>
    <mergeCell ref="D4:F4"/>
    <mergeCell ref="A2:A4"/>
    <mergeCell ref="B2:B4"/>
    <mergeCell ref="C2:C4"/>
    <mergeCell ref="D2:F2"/>
    <mergeCell ref="G2:G4"/>
    <mergeCell ref="H2:H4"/>
    <mergeCell ref="A33:A36"/>
    <mergeCell ref="B33:B36"/>
    <mergeCell ref="C33:C36"/>
    <mergeCell ref="F33:F36"/>
  </mergeCells>
  <phoneticPr fontId="13" type="noConversion"/>
  <hyperlinks>
    <hyperlink ref="H24" r:id="rId1" xr:uid="{00000000-0004-0000-0300-000000000000}"/>
    <hyperlink ref="H31" r:id="rId2" xr:uid="{00000000-0004-0000-0300-000001000000}"/>
    <hyperlink ref="H33" r:id="rId3" xr:uid="{00000000-0004-0000-0300-000002000000}"/>
    <hyperlink ref="E34" r:id="rId4" xr:uid="{00000000-0004-0000-0300-000003000000}"/>
    <hyperlink ref="E33" r:id="rId5" xr:uid="{00000000-0004-0000-0300-000004000000}"/>
    <hyperlink ref="E36" r:id="rId6" xr:uid="{00000000-0004-0000-0300-000005000000}"/>
    <hyperlink ref="E35" r:id="rId7" display="https://www.linkedin.com/company/optimum-platform" xr:uid="{00000000-0004-0000-0300-000006000000}"/>
  </hyperlinks>
  <pageMargins left="0.75" right="0.75" top="1" bottom="1" header="0.5" footer="0.5"/>
  <pageSetup paperSize="9" scale="55" orientation="landscape" r:id="rId8"/>
  <headerFooter alignWithMargins="0"/>
  <ignoredErrors>
    <ignoredError sqref="A33" twoDigitTextYear="1"/>
  </ignoredErrors>
  <drawing r:id="rId9"/>
  <legacy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0"/>
  <sheetViews>
    <sheetView tabSelected="1" zoomScale="90" zoomScaleNormal="90" workbookViewId="0">
      <pane ySplit="4" topLeftCell="A5" activePane="bottomLeft" state="frozenSplit"/>
      <selection pane="bottomLeft" activeCell="B11" sqref="B11"/>
    </sheetView>
  </sheetViews>
  <sheetFormatPr baseColWidth="10" defaultColWidth="8.85546875" defaultRowHeight="12.75" x14ac:dyDescent="0.2"/>
  <cols>
    <col min="1" max="1" width="14.42578125" style="20" customWidth="1"/>
    <col min="2" max="2" width="34.140625" style="3" customWidth="1"/>
    <col min="3" max="3" width="39.42578125" style="3" customWidth="1"/>
    <col min="4" max="6" width="30.5703125" style="3" customWidth="1"/>
    <col min="7" max="7" width="32.5703125" style="3" customWidth="1"/>
    <col min="8" max="8" width="21.42578125" style="3" customWidth="1"/>
    <col min="9" max="16384" width="8.85546875" style="3"/>
  </cols>
  <sheetData>
    <row r="1" spans="1:8" ht="33.75" customHeight="1" x14ac:dyDescent="0.2">
      <c r="A1" s="145"/>
      <c r="B1" s="145"/>
      <c r="C1" s="144" t="s">
        <v>334</v>
      </c>
      <c r="D1" s="144"/>
      <c r="E1" s="144"/>
      <c r="F1" s="144"/>
      <c r="G1" s="144"/>
      <c r="H1" s="144"/>
    </row>
    <row r="2" spans="1:8" s="8" customFormat="1" x14ac:dyDescent="0.2">
      <c r="A2" s="151" t="s">
        <v>8</v>
      </c>
      <c r="B2" s="146" t="s">
        <v>9</v>
      </c>
      <c r="C2" s="146" t="s">
        <v>11</v>
      </c>
      <c r="D2" s="148" t="s">
        <v>12</v>
      </c>
      <c r="E2" s="148"/>
      <c r="F2" s="148"/>
      <c r="G2" s="146" t="s">
        <v>10</v>
      </c>
      <c r="H2" s="146" t="s">
        <v>6</v>
      </c>
    </row>
    <row r="3" spans="1:8" s="8" customFormat="1" ht="12.75" customHeight="1" x14ac:dyDescent="0.2">
      <c r="A3" s="151"/>
      <c r="B3" s="146"/>
      <c r="C3" s="146"/>
      <c r="D3" s="10" t="s">
        <v>14</v>
      </c>
      <c r="E3" s="9" t="s">
        <v>15</v>
      </c>
      <c r="F3" s="9" t="s">
        <v>16</v>
      </c>
      <c r="G3" s="146"/>
      <c r="H3" s="146"/>
    </row>
    <row r="4" spans="1:8" s="8" customFormat="1" x14ac:dyDescent="0.2">
      <c r="A4" s="152"/>
      <c r="B4" s="147"/>
      <c r="C4" s="147"/>
      <c r="D4" s="149" t="s">
        <v>13</v>
      </c>
      <c r="E4" s="149"/>
      <c r="F4" s="150"/>
      <c r="G4" s="147"/>
      <c r="H4" s="147"/>
    </row>
    <row r="5" spans="1:8" x14ac:dyDescent="0.2">
      <c r="A5" s="58" t="s">
        <v>136</v>
      </c>
      <c r="B5" s="12" t="s">
        <v>104</v>
      </c>
      <c r="C5" s="12" t="s">
        <v>48</v>
      </c>
      <c r="D5" s="5" t="s">
        <v>108</v>
      </c>
      <c r="E5" s="5" t="s">
        <v>109</v>
      </c>
      <c r="F5" s="16">
        <v>43895</v>
      </c>
      <c r="G5" s="5" t="s">
        <v>217</v>
      </c>
      <c r="H5" s="1"/>
    </row>
    <row r="6" spans="1:8" x14ac:dyDescent="0.2">
      <c r="A6" s="58" t="s">
        <v>136</v>
      </c>
      <c r="B6" s="5" t="s">
        <v>105</v>
      </c>
      <c r="C6" s="5" t="s">
        <v>110</v>
      </c>
      <c r="D6" s="5" t="s">
        <v>66</v>
      </c>
      <c r="E6" s="5" t="s">
        <v>111</v>
      </c>
      <c r="F6" s="5" t="s">
        <v>112</v>
      </c>
      <c r="G6" s="5" t="s">
        <v>218</v>
      </c>
      <c r="H6" s="1"/>
    </row>
    <row r="7" spans="1:8" ht="63.75" x14ac:dyDescent="0.2">
      <c r="A7" s="58" t="s">
        <v>136</v>
      </c>
      <c r="B7" s="5" t="s">
        <v>164</v>
      </c>
      <c r="C7" s="5" t="s">
        <v>68</v>
      </c>
      <c r="D7" s="1" t="s">
        <v>66</v>
      </c>
      <c r="E7" s="1" t="s">
        <v>65</v>
      </c>
      <c r="F7" s="1" t="s">
        <v>67</v>
      </c>
      <c r="G7" s="5" t="s">
        <v>218</v>
      </c>
      <c r="H7" s="1"/>
    </row>
    <row r="8" spans="1:8" x14ac:dyDescent="0.2">
      <c r="A8" s="58" t="s">
        <v>136</v>
      </c>
      <c r="B8" s="5" t="s">
        <v>140</v>
      </c>
      <c r="C8" s="15" t="s">
        <v>84</v>
      </c>
      <c r="D8" s="15" t="s">
        <v>31</v>
      </c>
      <c r="E8" s="15" t="s">
        <v>139</v>
      </c>
      <c r="F8" s="15" t="s">
        <v>330</v>
      </c>
      <c r="G8" s="5" t="s">
        <v>217</v>
      </c>
      <c r="H8" s="1"/>
    </row>
    <row r="9" spans="1:8" ht="63.75" x14ac:dyDescent="0.2">
      <c r="A9" s="58" t="s">
        <v>238</v>
      </c>
      <c r="B9" s="5" t="s">
        <v>219</v>
      </c>
      <c r="C9" s="5" t="s">
        <v>68</v>
      </c>
      <c r="D9" s="5" t="s">
        <v>222</v>
      </c>
      <c r="E9" s="5" t="s">
        <v>220</v>
      </c>
      <c r="F9" s="5" t="s">
        <v>221</v>
      </c>
      <c r="G9" s="5" t="s">
        <v>217</v>
      </c>
      <c r="H9" s="81" t="s">
        <v>275</v>
      </c>
    </row>
    <row r="10" spans="1:8" ht="38.25" x14ac:dyDescent="0.2">
      <c r="A10" s="18" t="s">
        <v>309</v>
      </c>
      <c r="B10" s="1" t="s">
        <v>94</v>
      </c>
      <c r="C10" s="1" t="s">
        <v>310</v>
      </c>
      <c r="D10" s="1" t="s">
        <v>311</v>
      </c>
      <c r="E10" s="1" t="s">
        <v>312</v>
      </c>
      <c r="F10" s="16">
        <v>44447</v>
      </c>
      <c r="G10" s="1" t="s">
        <v>329</v>
      </c>
      <c r="H10" s="81" t="s">
        <v>313</v>
      </c>
    </row>
    <row r="11" spans="1:8" ht="38.25" x14ac:dyDescent="0.2">
      <c r="A11" s="18" t="s">
        <v>323</v>
      </c>
      <c r="B11" s="1" t="s">
        <v>94</v>
      </c>
      <c r="C11" s="1" t="s">
        <v>326</v>
      </c>
      <c r="D11" s="1" t="s">
        <v>325</v>
      </c>
      <c r="E11" s="1" t="s">
        <v>220</v>
      </c>
      <c r="F11" s="109">
        <v>44452</v>
      </c>
      <c r="G11" s="1" t="s">
        <v>217</v>
      </c>
      <c r="H11" s="110" t="s">
        <v>324</v>
      </c>
    </row>
    <row r="12" spans="1:8" x14ac:dyDescent="0.2">
      <c r="A12" s="18"/>
      <c r="B12" s="1"/>
      <c r="C12" s="1"/>
      <c r="D12" s="1"/>
      <c r="E12" s="1"/>
      <c r="F12" s="1"/>
      <c r="G12" s="1"/>
      <c r="H12" s="1"/>
    </row>
    <row r="13" spans="1:8" x14ac:dyDescent="0.2">
      <c r="A13" s="18"/>
      <c r="B13" s="1"/>
      <c r="C13" s="1"/>
      <c r="D13" s="1"/>
      <c r="E13" s="1"/>
      <c r="F13" s="1"/>
      <c r="G13" s="1"/>
      <c r="H13" s="1"/>
    </row>
    <row r="14" spans="1:8" x14ac:dyDescent="0.2">
      <c r="A14" s="18"/>
      <c r="B14" s="1"/>
      <c r="C14" s="1"/>
      <c r="D14" s="1"/>
      <c r="E14" s="1"/>
      <c r="F14" s="1"/>
      <c r="G14" s="1"/>
      <c r="H14" s="1"/>
    </row>
    <row r="15" spans="1:8" x14ac:dyDescent="0.2">
      <c r="A15" s="18"/>
      <c r="B15" s="1"/>
      <c r="C15" s="1"/>
      <c r="D15" s="1"/>
      <c r="E15" s="1"/>
      <c r="F15" s="1"/>
      <c r="G15" s="1"/>
      <c r="H15" s="1"/>
    </row>
    <row r="16" spans="1:8" x14ac:dyDescent="0.2">
      <c r="A16" s="18"/>
      <c r="B16" s="1"/>
      <c r="C16" s="1"/>
      <c r="D16" s="1"/>
      <c r="E16" s="1"/>
      <c r="F16" s="1"/>
      <c r="G16" s="1"/>
      <c r="H16" s="1"/>
    </row>
    <row r="17" spans="1:8" x14ac:dyDescent="0.2">
      <c r="A17" s="18"/>
      <c r="B17" s="1"/>
      <c r="C17" s="1"/>
      <c r="D17" s="1"/>
      <c r="E17" s="1"/>
      <c r="F17" s="1"/>
      <c r="G17" s="1"/>
      <c r="H17" s="1"/>
    </row>
    <row r="18" spans="1:8" x14ac:dyDescent="0.2">
      <c r="A18" s="18"/>
      <c r="B18" s="1"/>
      <c r="C18" s="1"/>
      <c r="D18" s="1"/>
      <c r="E18" s="1"/>
      <c r="F18" s="1"/>
      <c r="G18" s="2"/>
      <c r="H18" s="1"/>
    </row>
    <row r="19" spans="1:8" x14ac:dyDescent="0.2">
      <c r="A19" s="18"/>
      <c r="B19" s="1"/>
      <c r="C19" s="1"/>
      <c r="D19" s="1"/>
      <c r="E19" s="1"/>
      <c r="F19" s="1"/>
      <c r="G19" s="2"/>
      <c r="H19" s="1"/>
    </row>
    <row r="20" spans="1:8" x14ac:dyDescent="0.2">
      <c r="A20" s="18"/>
      <c r="B20" s="1"/>
      <c r="C20" s="5"/>
      <c r="D20" s="1"/>
      <c r="E20" s="1"/>
      <c r="F20" s="1"/>
      <c r="G20" s="1"/>
      <c r="H20" s="1"/>
    </row>
    <row r="21" spans="1:8" x14ac:dyDescent="0.2">
      <c r="A21" s="18"/>
      <c r="B21" s="1"/>
      <c r="C21" s="5"/>
      <c r="D21" s="1"/>
      <c r="E21" s="5"/>
      <c r="F21" s="1"/>
      <c r="G21" s="2"/>
      <c r="H21" s="1"/>
    </row>
    <row r="22" spans="1:8" x14ac:dyDescent="0.2">
      <c r="A22" s="18"/>
      <c r="B22" s="1"/>
      <c r="C22" s="5"/>
      <c r="D22" s="1"/>
      <c r="E22" s="5"/>
      <c r="F22" s="1"/>
      <c r="G22" s="2"/>
      <c r="H22" s="1"/>
    </row>
    <row r="23" spans="1:8" x14ac:dyDescent="0.2">
      <c r="A23" s="18"/>
      <c r="B23" s="1"/>
      <c r="C23" s="5"/>
      <c r="D23" s="1"/>
      <c r="E23" s="5"/>
      <c r="F23" s="1"/>
      <c r="G23" s="2"/>
      <c r="H23" s="1"/>
    </row>
    <row r="24" spans="1:8" x14ac:dyDescent="0.2">
      <c r="A24" s="18"/>
      <c r="B24" s="1"/>
      <c r="C24" s="5"/>
      <c r="D24" s="1"/>
      <c r="E24" s="5"/>
      <c r="F24" s="1"/>
      <c r="G24" s="2"/>
      <c r="H24" s="1"/>
    </row>
    <row r="25" spans="1:8" x14ac:dyDescent="0.2">
      <c r="A25" s="18"/>
      <c r="B25" s="1"/>
      <c r="C25" s="5"/>
      <c r="D25" s="1"/>
      <c r="E25" s="5"/>
      <c r="F25" s="1"/>
      <c r="G25" s="2"/>
      <c r="H25" s="1"/>
    </row>
    <row r="26" spans="1:8" x14ac:dyDescent="0.2">
      <c r="A26" s="19"/>
      <c r="B26" s="6"/>
      <c r="C26" s="6"/>
      <c r="D26" s="1"/>
      <c r="E26" s="1"/>
      <c r="F26" s="1"/>
      <c r="G26" s="2"/>
      <c r="H26" s="1"/>
    </row>
    <row r="27" spans="1:8" x14ac:dyDescent="0.2">
      <c r="A27" s="18"/>
      <c r="B27" s="1"/>
      <c r="C27" s="6"/>
      <c r="D27" s="1"/>
      <c r="E27" s="1"/>
      <c r="F27" s="1"/>
      <c r="G27" s="2"/>
      <c r="H27" s="1"/>
    </row>
    <row r="28" spans="1:8" x14ac:dyDescent="0.2">
      <c r="A28" s="18"/>
      <c r="B28" s="1"/>
      <c r="C28" s="7"/>
      <c r="D28" s="1"/>
      <c r="E28" s="1"/>
      <c r="F28" s="1"/>
      <c r="G28" s="2"/>
      <c r="H28" s="1"/>
    </row>
    <row r="29" spans="1:8" x14ac:dyDescent="0.2">
      <c r="A29" s="18"/>
      <c r="B29" s="1"/>
      <c r="C29" s="6"/>
      <c r="D29" s="1"/>
      <c r="E29" s="1"/>
      <c r="F29" s="1"/>
      <c r="G29" s="2"/>
      <c r="H29" s="1"/>
    </row>
    <row r="30" spans="1:8" x14ac:dyDescent="0.2">
      <c r="A30" s="18"/>
      <c r="B30" s="1"/>
      <c r="C30" s="1"/>
      <c r="D30" s="1"/>
      <c r="E30" s="6"/>
      <c r="F30" s="4"/>
      <c r="G30" s="2"/>
      <c r="H30" s="1"/>
    </row>
  </sheetData>
  <sheetProtection algorithmName="SHA-512" hashValue="ms0k/2Be2q+b1/qdtHEnnaUxeCRjRgyzTyOyeJ4l95nr49wRngE8ksevqySZK7cziavYfzMP68DHCmnZz2bmug==" saltValue="NtTO9i0m7LJTfl5zwX8uQw==" spinCount="100000" sheet="1" objects="1" scenarios="1"/>
  <mergeCells count="9">
    <mergeCell ref="C1:H1"/>
    <mergeCell ref="A1:B1"/>
    <mergeCell ref="H2:H4"/>
    <mergeCell ref="D2:F2"/>
    <mergeCell ref="D4:F4"/>
    <mergeCell ref="A2:A4"/>
    <mergeCell ref="B2:B4"/>
    <mergeCell ref="C2:C4"/>
    <mergeCell ref="G2:G4"/>
  </mergeCells>
  <phoneticPr fontId="5" type="noConversion"/>
  <hyperlinks>
    <hyperlink ref="H9" r:id="rId1" xr:uid="{00000000-0004-0000-0500-000000000000}"/>
    <hyperlink ref="H10" r:id="rId2" xr:uid="{00000000-0004-0000-0500-000001000000}"/>
    <hyperlink ref="H11" r:id="rId3" xr:uid="{00000000-0004-0000-0500-000002000000}"/>
  </hyperlinks>
  <pageMargins left="0.75" right="0.75" top="1" bottom="1" header="0.5" footer="0.5"/>
  <pageSetup paperSize="9" scale="55" orientation="landscape" r:id="rId4"/>
  <headerFooter alignWithMargins="0"/>
  <ignoredErrors>
    <ignoredError sqref="A5:A10" twoDigitTextYear="1"/>
  </ignoredError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6B2B69D33F9640BFC9EEDD770FA0C9" ma:contentTypeVersion="13" ma:contentTypeDescription="Create a new document." ma:contentTypeScope="" ma:versionID="22109c59ca182921fd992e6afcb7d431">
  <xsd:schema xmlns:xsd="http://www.w3.org/2001/XMLSchema" xmlns:xs="http://www.w3.org/2001/XMLSchema" xmlns:p="http://schemas.microsoft.com/office/2006/metadata/properties" xmlns:ns3="bfac98e7-3bc9-4251-b3d3-e23476bca282" xmlns:ns4="bff97683-ec6c-4081-8b4b-379fea07cedd" targetNamespace="http://schemas.microsoft.com/office/2006/metadata/properties" ma:root="true" ma:fieldsID="e49de2161915a818be67041071b28d5c" ns3:_="" ns4:_="">
    <xsd:import namespace="bfac98e7-3bc9-4251-b3d3-e23476bca282"/>
    <xsd:import namespace="bff97683-ec6c-4081-8b4b-379fea07ced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c98e7-3bc9-4251-b3d3-e23476bca2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f97683-ec6c-4081-8b4b-379fea07ced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ED97A-9C04-44FA-826F-548A32AC457E}">
  <ds:schemaRefs>
    <ds:schemaRef ds:uri="http://schemas.microsoft.com/sharepoint/v3/contenttype/forms"/>
  </ds:schemaRefs>
</ds:datastoreItem>
</file>

<file path=customXml/itemProps2.xml><?xml version="1.0" encoding="utf-8"?>
<ds:datastoreItem xmlns:ds="http://schemas.openxmlformats.org/officeDocument/2006/customXml" ds:itemID="{443961CA-E931-471D-8C06-F3EC7B2B8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c98e7-3bc9-4251-b3d3-e23476bca282"/>
    <ds:schemaRef ds:uri="bff97683-ec6c-4081-8b4b-379fea07ce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EC8746-336C-4EFF-9DCC-D23F136C956D}">
  <ds:schemaRefs>
    <ds:schemaRef ds:uri="bff97683-ec6c-4081-8b4b-379fea07cedd"/>
    <ds:schemaRef ds:uri="http://purl.org/dc/dcmitype/"/>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purl.org/dc/terms/"/>
    <ds:schemaRef ds:uri="bfac98e7-3bc9-4251-b3d3-e23476bca28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Dissemination</vt:lpstr>
      <vt:lpstr>Standardisation</vt:lpstr>
      <vt:lpstr>Fast exploitation</vt:lpstr>
      <vt:lpstr>Exploitation perspectives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 van Ham-Jeunhomme</dc:creator>
  <cp:lastModifiedBy>Anja Fischer</cp:lastModifiedBy>
  <cp:lastPrinted>2021-09-29T11:20:46Z</cp:lastPrinted>
  <dcterms:created xsi:type="dcterms:W3CDTF">2006-04-14T14:13:52Z</dcterms:created>
  <dcterms:modified xsi:type="dcterms:W3CDTF">2021-09-29T11:23:41Z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0x010100866B2B69D33F9640BFC9EEDD770FA0C9</vt:lpwstr>
  </property>
</Properties>
</file>